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7955" windowHeight="81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26" i="1" l="1"/>
  <c r="O25" i="1"/>
  <c r="O23" i="1"/>
  <c r="O20" i="1"/>
  <c r="O19" i="1"/>
  <c r="O14" i="1"/>
  <c r="O13" i="1"/>
  <c r="O7" i="1"/>
  <c r="O5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N26" i="1" l="1"/>
  <c r="H5" i="1" l="1"/>
  <c r="H23" i="1" l="1"/>
  <c r="H21" i="1"/>
  <c r="H20" i="1"/>
  <c r="O26" i="1" s="1"/>
  <c r="H18" i="1"/>
  <c r="H17" i="1"/>
  <c r="H16" i="1"/>
  <c r="H15" i="1"/>
  <c r="H13" i="1"/>
  <c r="H11" i="1"/>
  <c r="H7" i="1"/>
  <c r="H6" i="1"/>
  <c r="H10" i="1"/>
  <c r="H9" i="1"/>
  <c r="H8" i="1"/>
  <c r="H25" i="1"/>
  <c r="H24" i="1"/>
  <c r="H22" i="1"/>
  <c r="H19" i="1"/>
  <c r="H14" i="1"/>
  <c r="H12" i="1"/>
  <c r="H4" i="1"/>
  <c r="H3" i="1"/>
</calcChain>
</file>

<file path=xl/sharedStrings.xml><?xml version="1.0" encoding="utf-8"?>
<sst xmlns="http://schemas.openxmlformats.org/spreadsheetml/2006/main" count="35" uniqueCount="35">
  <si>
    <t>NO</t>
  </si>
  <si>
    <t>Student Names</t>
  </si>
  <si>
    <r>
      <t xml:space="preserve">Evaluation   /5   </t>
    </r>
    <r>
      <rPr>
        <sz val="11"/>
        <color rgb="FFFF0000"/>
        <rFont val="Calibri"/>
        <family val="2"/>
        <scheme val="minor"/>
      </rPr>
      <t>note:take best three</t>
    </r>
  </si>
  <si>
    <t>Homework  /3</t>
  </si>
  <si>
    <t>particepation /2</t>
  </si>
  <si>
    <t>Total/5</t>
  </si>
  <si>
    <t>HW1 /2</t>
  </si>
  <si>
    <t>HW2  /1</t>
  </si>
  <si>
    <t xml:space="preserve">اماني محمد سليم الروقي العتيبي </t>
  </si>
  <si>
    <t xml:space="preserve">  جوهره محمد نافع العنزي </t>
  </si>
  <si>
    <t xml:space="preserve">  روان علوش بندور الحربي </t>
  </si>
  <si>
    <t xml:space="preserve">  روان محمد جزاء العتيبي </t>
  </si>
  <si>
    <t xml:space="preserve">  ريم محمد سعيد الحسيني الشهري </t>
  </si>
  <si>
    <t xml:space="preserve">  سحر ابراهيم عبدالله العبدالكريم </t>
  </si>
  <si>
    <t xml:space="preserve">  سحر فارس محمد العصيمي العتيبي </t>
  </si>
  <si>
    <t xml:space="preserve">  سلمى محمد ذيب ال مهدي القحطاني </t>
  </si>
  <si>
    <t xml:space="preserve">  عائشه عمار تمالت </t>
  </si>
  <si>
    <t xml:space="preserve">  عائشه ناصر عائد الفضلي البقمي </t>
  </si>
  <si>
    <t xml:space="preserve">  عبير رجعان شيلويح الشمري </t>
  </si>
  <si>
    <t xml:space="preserve">  عبير عبدالله عابد القرشي </t>
  </si>
  <si>
    <t xml:space="preserve">  غاده نشمي نايض المطيري </t>
  </si>
  <si>
    <t xml:space="preserve">  غدير محمد فهد البليدان السبيعي </t>
  </si>
  <si>
    <t xml:space="preserve">  مشعاء معدي شجاع ال بريك الدوسري </t>
  </si>
  <si>
    <t xml:space="preserve">  مناهل عدنان بن ناصر الرماح </t>
  </si>
  <si>
    <t xml:space="preserve">  منيره سحمي ثنيان السبيعي </t>
  </si>
  <si>
    <t xml:space="preserve">  مها علي فواز القحطاني </t>
  </si>
  <si>
    <t xml:space="preserve">  ندى عبدالرحمن عبدالله السالم </t>
  </si>
  <si>
    <t xml:space="preserve">  نوره عبدالعزيز عبدالله اللحيدان </t>
  </si>
  <si>
    <t xml:space="preserve">  نوره ناصر مبارك ال مطلق </t>
  </si>
  <si>
    <t xml:space="preserve">  هاجر خالد حمد الهديان </t>
  </si>
  <si>
    <t xml:space="preserve">  وسام علي سالم العوبثاني </t>
  </si>
  <si>
    <t>Total  /30</t>
  </si>
  <si>
    <t>Average:</t>
  </si>
  <si>
    <t>Final lab/20</t>
  </si>
  <si>
    <t>total 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</si>
</sst>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454545"/>
      <name val="Times New Roman"/>
      <family val="1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theme="3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ck">
        <color indexed="64"/>
      </right>
      <top style="thin">
        <color theme="3"/>
      </top>
      <bottom style="thin">
        <color theme="3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 style="thin">
        <color indexed="64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n">
        <color theme="3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theme="3"/>
      </right>
      <top style="thick">
        <color indexed="64"/>
      </top>
      <bottom style="thin">
        <color theme="3"/>
      </bottom>
      <diagonal/>
    </border>
    <border>
      <left style="thin">
        <color theme="3"/>
      </left>
      <right style="thick">
        <color indexed="64"/>
      </right>
      <top style="thick">
        <color indexed="64"/>
      </top>
      <bottom style="thin">
        <color theme="3"/>
      </bottom>
      <diagonal/>
    </border>
    <border>
      <left style="thick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ck">
        <color indexed="64"/>
      </left>
      <right style="thin">
        <color theme="3"/>
      </right>
      <top style="thin">
        <color theme="3"/>
      </top>
      <bottom style="thick">
        <color indexed="64"/>
      </bottom>
      <diagonal/>
    </border>
    <border>
      <left style="thin">
        <color theme="3"/>
      </left>
      <right style="thick">
        <color indexed="64"/>
      </right>
      <top style="thin">
        <color theme="3"/>
      </top>
      <bottom style="thick">
        <color indexed="64"/>
      </bottom>
      <diagonal/>
    </border>
    <border>
      <left/>
      <right style="thick">
        <color indexed="64"/>
      </right>
      <top style="thin">
        <color theme="3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7" xfId="0" applyFont="1" applyFill="1" applyBorder="1"/>
    <xf numFmtId="0" fontId="2" fillId="0" borderId="19" xfId="0" applyFont="1" applyBorder="1"/>
    <xf numFmtId="0" fontId="2" fillId="2" borderId="19" xfId="0" applyFont="1" applyFill="1" applyBorder="1"/>
    <xf numFmtId="0" fontId="5" fillId="2" borderId="25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3" borderId="19" xfId="0" applyFont="1" applyFill="1" applyBorder="1"/>
    <xf numFmtId="0" fontId="5" fillId="3" borderId="25" xfId="0" applyFont="1" applyFill="1" applyBorder="1" applyAlignment="1">
      <alignment horizontal="center" vertical="center"/>
    </xf>
    <xf numFmtId="0" fontId="0" fillId="3" borderId="0" xfId="0" applyFill="1"/>
    <xf numFmtId="0" fontId="6" fillId="0" borderId="0" xfId="0" applyFont="1"/>
    <xf numFmtId="0" fontId="2" fillId="4" borderId="19" xfId="0" applyFont="1" applyFill="1" applyBorder="1"/>
    <xf numFmtId="0" fontId="5" fillId="4" borderId="25" xfId="0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7" fillId="5" borderId="0" xfId="0" applyFont="1" applyFill="1"/>
    <xf numFmtId="0" fontId="5" fillId="2" borderId="2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6" fontId="2" fillId="0" borderId="39" xfId="0" applyNumberFormat="1" applyFont="1" applyBorder="1" applyAlignment="1">
      <alignment horizontal="center" vertical="center"/>
    </xf>
    <xf numFmtId="16" fontId="2" fillId="0" borderId="40" xfId="0" applyNumberFormat="1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vertical="center"/>
    </xf>
    <xf numFmtId="0" fontId="3" fillId="5" borderId="47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vertical="center" readingOrder="2"/>
    </xf>
    <xf numFmtId="0" fontId="4" fillId="0" borderId="24" xfId="0" applyFont="1" applyBorder="1" applyAlignment="1">
      <alignment vertical="center" readingOrder="2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4" borderId="18" xfId="0" applyFont="1" applyFill="1" applyBorder="1" applyAlignment="1">
      <alignment vertical="center" readingOrder="2"/>
    </xf>
    <xf numFmtId="0" fontId="4" fillId="4" borderId="24" xfId="0" applyFont="1" applyFill="1" applyBorder="1" applyAlignment="1">
      <alignment vertical="center" readingOrder="2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readingOrder="2"/>
    </xf>
    <xf numFmtId="0" fontId="4" fillId="2" borderId="24" xfId="0" applyFont="1" applyFill="1" applyBorder="1" applyAlignment="1">
      <alignment vertical="center" readingOrder="2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3" borderId="18" xfId="0" applyFont="1" applyFill="1" applyBorder="1" applyAlignment="1">
      <alignment vertical="center" readingOrder="2"/>
    </xf>
    <xf numFmtId="0" fontId="4" fillId="3" borderId="24" xfId="0" applyFont="1" applyFill="1" applyBorder="1" applyAlignment="1">
      <alignment vertical="center" readingOrder="2"/>
    </xf>
    <xf numFmtId="16" fontId="2" fillId="0" borderId="3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16" fontId="2" fillId="0" borderId="29" xfId="0" applyNumberFormat="1" applyFont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M27" sqref="M27"/>
    </sheetView>
  </sheetViews>
  <sheetFormatPr defaultRowHeight="15" x14ac:dyDescent="0.25"/>
  <cols>
    <col min="1" max="1" width="5.5703125" customWidth="1"/>
    <col min="3" max="3" width="15.85546875" customWidth="1"/>
    <col min="13" max="13" width="12.7109375" style="11" customWidth="1"/>
    <col min="14" max="14" width="13.28515625" customWidth="1"/>
    <col min="15" max="15" width="11.5703125" customWidth="1"/>
  </cols>
  <sheetData>
    <row r="1" spans="1:15" ht="18.75" thickTop="1" thickBot="1" x14ac:dyDescent="0.3">
      <c r="A1" s="82" t="s">
        <v>0</v>
      </c>
      <c r="B1" s="84" t="s">
        <v>1</v>
      </c>
      <c r="C1" s="85"/>
      <c r="D1" s="86" t="s">
        <v>2</v>
      </c>
      <c r="E1" s="87"/>
      <c r="F1" s="87"/>
      <c r="G1" s="87"/>
      <c r="H1" s="88"/>
      <c r="I1" s="89" t="s">
        <v>3</v>
      </c>
      <c r="J1" s="88"/>
      <c r="K1" s="89" t="s">
        <v>4</v>
      </c>
      <c r="L1" s="88"/>
      <c r="M1" s="94" t="s">
        <v>34</v>
      </c>
      <c r="N1" s="81" t="s">
        <v>33</v>
      </c>
      <c r="O1" s="59" t="s">
        <v>31</v>
      </c>
    </row>
    <row r="2" spans="1:15" ht="18.75" thickTop="1" thickBot="1" x14ac:dyDescent="0.3">
      <c r="A2" s="83"/>
      <c r="B2" s="92"/>
      <c r="C2" s="93"/>
      <c r="D2" s="1">
        <v>1</v>
      </c>
      <c r="E2" s="2">
        <v>2</v>
      </c>
      <c r="F2" s="2">
        <v>3</v>
      </c>
      <c r="G2" s="28">
        <v>4</v>
      </c>
      <c r="H2" s="33" t="s">
        <v>5</v>
      </c>
      <c r="I2" s="39" t="s">
        <v>6</v>
      </c>
      <c r="J2" s="40" t="s">
        <v>7</v>
      </c>
      <c r="K2" s="90"/>
      <c r="L2" s="91"/>
      <c r="M2" s="94"/>
      <c r="N2" s="95"/>
      <c r="O2" s="60"/>
    </row>
    <row r="3" spans="1:15" ht="18" thickTop="1" x14ac:dyDescent="0.3">
      <c r="A3" s="3">
        <v>1</v>
      </c>
      <c r="B3" s="69" t="s">
        <v>8</v>
      </c>
      <c r="C3" s="70"/>
      <c r="D3" s="6">
        <v>3</v>
      </c>
      <c r="E3" s="6">
        <v>1</v>
      </c>
      <c r="F3" s="23">
        <v>4.25</v>
      </c>
      <c r="G3" s="29">
        <v>1</v>
      </c>
      <c r="H3" s="34">
        <f>AVERAGE(D3,F3,G3)</f>
        <v>2.75</v>
      </c>
      <c r="I3" s="41">
        <v>1.9750000000000001</v>
      </c>
      <c r="J3" s="16">
        <v>0.45</v>
      </c>
      <c r="K3" s="75">
        <v>2</v>
      </c>
      <c r="L3" s="76"/>
      <c r="M3" s="54">
        <f>SUM(H3:L3)</f>
        <v>7.1749999999999998</v>
      </c>
      <c r="N3" s="17">
        <v>12.75</v>
      </c>
      <c r="O3" s="47">
        <v>20</v>
      </c>
    </row>
    <row r="4" spans="1:15" ht="17.25" x14ac:dyDescent="0.3">
      <c r="A4" s="4">
        <v>2</v>
      </c>
      <c r="B4" s="61" t="s">
        <v>9</v>
      </c>
      <c r="C4" s="62"/>
      <c r="D4" s="7">
        <v>3</v>
      </c>
      <c r="E4" s="7">
        <v>1</v>
      </c>
      <c r="F4" s="24">
        <v>3.75</v>
      </c>
      <c r="G4" s="30">
        <v>1</v>
      </c>
      <c r="H4" s="35">
        <f>AVERAGE(D4,F4,E4)</f>
        <v>2.5833333333333335</v>
      </c>
      <c r="I4" s="42">
        <v>0</v>
      </c>
      <c r="J4" s="18">
        <v>0</v>
      </c>
      <c r="K4" s="77">
        <v>2</v>
      </c>
      <c r="L4" s="78"/>
      <c r="M4" s="53">
        <f>SUM(H4:L4)</f>
        <v>4.5833333333333339</v>
      </c>
      <c r="N4" s="53">
        <v>11</v>
      </c>
      <c r="O4" s="48">
        <v>16</v>
      </c>
    </row>
    <row r="5" spans="1:15" s="10" customFormat="1" ht="17.25" x14ac:dyDescent="0.3">
      <c r="A5" s="8">
        <v>3</v>
      </c>
      <c r="B5" s="79" t="s">
        <v>10</v>
      </c>
      <c r="C5" s="80"/>
      <c r="D5" s="9">
        <v>2</v>
      </c>
      <c r="E5" s="9">
        <v>1.5</v>
      </c>
      <c r="F5" s="25">
        <v>3</v>
      </c>
      <c r="G5" s="31">
        <v>5</v>
      </c>
      <c r="H5" s="36">
        <f>AVERAGE(D5,G5,F5)</f>
        <v>3.3333333333333335</v>
      </c>
      <c r="I5" s="43">
        <v>2</v>
      </c>
      <c r="J5" s="19">
        <v>1</v>
      </c>
      <c r="K5" s="71">
        <v>2</v>
      </c>
      <c r="L5" s="72"/>
      <c r="M5" s="54">
        <f>SUM(H5:L5)</f>
        <v>8.3333333333333339</v>
      </c>
      <c r="N5" s="54">
        <v>19</v>
      </c>
      <c r="O5" s="49">
        <f>SUM(H5:L5,N5)</f>
        <v>27.333333333333336</v>
      </c>
    </row>
    <row r="6" spans="1:15" ht="17.25" x14ac:dyDescent="0.3">
      <c r="A6" s="4">
        <v>4</v>
      </c>
      <c r="B6" s="61" t="s">
        <v>11</v>
      </c>
      <c r="C6" s="62"/>
      <c r="D6" s="7">
        <v>4</v>
      </c>
      <c r="E6" s="7">
        <v>2</v>
      </c>
      <c r="F6" s="24">
        <v>2.75</v>
      </c>
      <c r="G6" s="30">
        <v>5</v>
      </c>
      <c r="H6" s="35">
        <f>AVERAGE(D6,G6,F6)</f>
        <v>3.9166666666666665</v>
      </c>
      <c r="I6" s="42">
        <v>2</v>
      </c>
      <c r="J6" s="18">
        <v>1</v>
      </c>
      <c r="K6" s="63">
        <v>2</v>
      </c>
      <c r="L6" s="64"/>
      <c r="M6" s="53">
        <f>SUM(H6:L6)</f>
        <v>8.9166666666666661</v>
      </c>
      <c r="N6" s="53">
        <v>18.25</v>
      </c>
      <c r="O6" s="48">
        <v>27.2</v>
      </c>
    </row>
    <row r="7" spans="1:15" s="14" customFormat="1" ht="17.25" x14ac:dyDescent="0.3">
      <c r="A7" s="12">
        <v>5</v>
      </c>
      <c r="B7" s="65" t="s">
        <v>12</v>
      </c>
      <c r="C7" s="66"/>
      <c r="D7" s="13">
        <v>1</v>
      </c>
      <c r="E7" s="13">
        <v>0</v>
      </c>
      <c r="F7" s="26">
        <v>3.5</v>
      </c>
      <c r="G7" s="32">
        <v>0</v>
      </c>
      <c r="H7" s="37">
        <f>AVERAGE(D7,F7,G7)</f>
        <v>1.5</v>
      </c>
      <c r="I7" s="44">
        <v>0</v>
      </c>
      <c r="J7" s="20">
        <v>0</v>
      </c>
      <c r="K7" s="67">
        <v>0</v>
      </c>
      <c r="L7" s="68"/>
      <c r="M7" s="55">
        <f>SUM(H7:L7)</f>
        <v>1.5</v>
      </c>
      <c r="N7" s="55">
        <v>0</v>
      </c>
      <c r="O7" s="50">
        <f>SUM(H7:L7,N7)</f>
        <v>1.5</v>
      </c>
    </row>
    <row r="8" spans="1:15" ht="17.25" x14ac:dyDescent="0.3">
      <c r="A8" s="4">
        <v>6</v>
      </c>
      <c r="B8" s="61" t="s">
        <v>13</v>
      </c>
      <c r="C8" s="62"/>
      <c r="D8" s="7">
        <v>5</v>
      </c>
      <c r="E8" s="7">
        <v>5</v>
      </c>
      <c r="F8" s="24">
        <v>4.5</v>
      </c>
      <c r="G8" s="30">
        <v>5</v>
      </c>
      <c r="H8" s="35">
        <f>AVERAGE(D8,E8,G8)</f>
        <v>5</v>
      </c>
      <c r="I8" s="42">
        <v>1.9</v>
      </c>
      <c r="J8" s="18">
        <v>1</v>
      </c>
      <c r="K8" s="63">
        <v>2</v>
      </c>
      <c r="L8" s="64"/>
      <c r="M8" s="53">
        <f>SUM(H8:L8)</f>
        <v>9.9</v>
      </c>
      <c r="N8" s="53">
        <v>20</v>
      </c>
      <c r="O8" s="48">
        <v>30</v>
      </c>
    </row>
    <row r="9" spans="1:15" ht="17.25" x14ac:dyDescent="0.3">
      <c r="A9" s="5">
        <v>7</v>
      </c>
      <c r="B9" s="69" t="s">
        <v>14</v>
      </c>
      <c r="C9" s="70"/>
      <c r="D9" s="6">
        <v>4</v>
      </c>
      <c r="E9" s="6">
        <v>5</v>
      </c>
      <c r="F9" s="27">
        <v>4.25</v>
      </c>
      <c r="G9" s="29">
        <v>5</v>
      </c>
      <c r="H9" s="34">
        <f>AVERAGE(G9,E9,F9)</f>
        <v>4.75</v>
      </c>
      <c r="I9" s="41">
        <v>2</v>
      </c>
      <c r="J9" s="16">
        <v>1</v>
      </c>
      <c r="K9" s="73">
        <v>2</v>
      </c>
      <c r="L9" s="74"/>
      <c r="M9" s="54">
        <f>SUM(H9:L9)</f>
        <v>9.75</v>
      </c>
      <c r="N9" s="54">
        <v>18</v>
      </c>
      <c r="O9" s="51">
        <v>28</v>
      </c>
    </row>
    <row r="10" spans="1:15" ht="17.25" x14ac:dyDescent="0.3">
      <c r="A10" s="4">
        <v>8</v>
      </c>
      <c r="B10" s="61" t="s">
        <v>15</v>
      </c>
      <c r="C10" s="62"/>
      <c r="D10" s="7">
        <v>3</v>
      </c>
      <c r="E10" s="7">
        <v>3</v>
      </c>
      <c r="F10" s="24">
        <v>2.5</v>
      </c>
      <c r="G10" s="30">
        <v>1</v>
      </c>
      <c r="H10" s="35">
        <f>AVERAGE(D10,E10,F10)</f>
        <v>2.8333333333333335</v>
      </c>
      <c r="I10" s="42">
        <v>1.3</v>
      </c>
      <c r="J10" s="18">
        <v>0.72499999999999998</v>
      </c>
      <c r="K10" s="63">
        <v>2</v>
      </c>
      <c r="L10" s="64"/>
      <c r="M10" s="53">
        <f>SUM(H10:L10)</f>
        <v>6.8583333333333334</v>
      </c>
      <c r="N10" s="53">
        <v>10.5</v>
      </c>
      <c r="O10" s="48">
        <v>17.399999999999999</v>
      </c>
    </row>
    <row r="11" spans="1:15" ht="17.25" x14ac:dyDescent="0.3">
      <c r="A11" s="5">
        <v>9</v>
      </c>
      <c r="B11" s="69" t="s">
        <v>16</v>
      </c>
      <c r="C11" s="70"/>
      <c r="D11" s="6">
        <v>2</v>
      </c>
      <c r="E11" s="6">
        <v>1</v>
      </c>
      <c r="F11" s="27">
        <v>2.5</v>
      </c>
      <c r="G11" s="29">
        <v>0</v>
      </c>
      <c r="H11" s="36">
        <f>AVERAGE(D11,E11,F11)</f>
        <v>1.8333333333333333</v>
      </c>
      <c r="I11" s="41">
        <v>1.95</v>
      </c>
      <c r="J11" s="19">
        <v>0.55000000000000004</v>
      </c>
      <c r="K11" s="71">
        <v>2</v>
      </c>
      <c r="L11" s="72"/>
      <c r="M11" s="54">
        <f>SUM(H11:L11)</f>
        <v>6.333333333333333</v>
      </c>
      <c r="N11" s="54">
        <v>11.5</v>
      </c>
      <c r="O11" s="51">
        <v>18</v>
      </c>
    </row>
    <row r="12" spans="1:15" ht="17.25" x14ac:dyDescent="0.3">
      <c r="A12" s="4">
        <v>10</v>
      </c>
      <c r="B12" s="61" t="s">
        <v>17</v>
      </c>
      <c r="C12" s="62"/>
      <c r="D12" s="7">
        <v>3</v>
      </c>
      <c r="E12" s="7">
        <v>0</v>
      </c>
      <c r="F12" s="24">
        <v>3</v>
      </c>
      <c r="G12" s="30">
        <v>0</v>
      </c>
      <c r="H12" s="35">
        <f>AVERAGE(F12,D12,G12)</f>
        <v>2</v>
      </c>
      <c r="I12" s="42">
        <v>2</v>
      </c>
      <c r="J12" s="18">
        <v>1</v>
      </c>
      <c r="K12" s="63">
        <v>2</v>
      </c>
      <c r="L12" s="64"/>
      <c r="M12" s="53">
        <f>SUM(H12:L12)</f>
        <v>7</v>
      </c>
      <c r="N12" s="53">
        <v>9.25</v>
      </c>
      <c r="O12" s="48">
        <v>16.3</v>
      </c>
    </row>
    <row r="13" spans="1:15" s="14" customFormat="1" ht="17.25" x14ac:dyDescent="0.3">
      <c r="A13" s="12">
        <v>11</v>
      </c>
      <c r="B13" s="65" t="s">
        <v>18</v>
      </c>
      <c r="C13" s="66"/>
      <c r="D13" s="13">
        <v>2</v>
      </c>
      <c r="E13" s="13">
        <v>2</v>
      </c>
      <c r="F13" s="26">
        <v>3.5</v>
      </c>
      <c r="G13" s="32">
        <v>0</v>
      </c>
      <c r="H13" s="37">
        <f>AVERAGE(D13,E13,F13)</f>
        <v>2.5</v>
      </c>
      <c r="I13" s="44">
        <v>1.825</v>
      </c>
      <c r="J13" s="20">
        <v>0</v>
      </c>
      <c r="K13" s="67">
        <v>2</v>
      </c>
      <c r="L13" s="68"/>
      <c r="M13" s="55">
        <f>SUM(H13:L13)</f>
        <v>6.3250000000000002</v>
      </c>
      <c r="N13" s="55">
        <v>0</v>
      </c>
      <c r="O13" s="50">
        <f>SUM(H13:L13,N13)</f>
        <v>6.3250000000000002</v>
      </c>
    </row>
    <row r="14" spans="1:15" s="14" customFormat="1" ht="17.25" x14ac:dyDescent="0.3">
      <c r="A14" s="12">
        <v>12</v>
      </c>
      <c r="B14" s="65" t="s">
        <v>19</v>
      </c>
      <c r="C14" s="66"/>
      <c r="D14" s="13">
        <v>3</v>
      </c>
      <c r="E14" s="13">
        <v>0</v>
      </c>
      <c r="F14" s="26">
        <v>0</v>
      </c>
      <c r="G14" s="32">
        <v>0</v>
      </c>
      <c r="H14" s="37">
        <f>AVERAGE(D14,E14,F14)</f>
        <v>1</v>
      </c>
      <c r="I14" s="44">
        <v>0</v>
      </c>
      <c r="J14" s="20">
        <v>0</v>
      </c>
      <c r="K14" s="67">
        <v>0</v>
      </c>
      <c r="L14" s="68"/>
      <c r="M14" s="55">
        <f>SUM(H14:L14)</f>
        <v>1</v>
      </c>
      <c r="N14" s="55">
        <v>0</v>
      </c>
      <c r="O14" s="50">
        <f>SUM(H14:L14,N14)</f>
        <v>1</v>
      </c>
    </row>
    <row r="15" spans="1:15" ht="17.25" x14ac:dyDescent="0.3">
      <c r="A15" s="5">
        <v>13</v>
      </c>
      <c r="B15" s="69" t="s">
        <v>20</v>
      </c>
      <c r="C15" s="70"/>
      <c r="D15" s="6">
        <v>1</v>
      </c>
      <c r="E15" s="6">
        <v>2.5</v>
      </c>
      <c r="F15" s="27">
        <v>4.25</v>
      </c>
      <c r="G15" s="29">
        <v>0</v>
      </c>
      <c r="H15" s="36">
        <f>AVERAGE(F15,E15,D15)</f>
        <v>2.5833333333333335</v>
      </c>
      <c r="I15" s="41">
        <v>0.6</v>
      </c>
      <c r="J15" s="19">
        <v>0.77500000000000002</v>
      </c>
      <c r="K15" s="73">
        <v>2</v>
      </c>
      <c r="L15" s="74"/>
      <c r="M15" s="54">
        <f>SUM(H15:L15)</f>
        <v>5.9583333333333339</v>
      </c>
      <c r="N15" s="54">
        <v>9</v>
      </c>
      <c r="O15" s="51">
        <v>15</v>
      </c>
    </row>
    <row r="16" spans="1:15" ht="17.25" x14ac:dyDescent="0.3">
      <c r="A16" s="4">
        <v>14</v>
      </c>
      <c r="B16" s="61" t="s">
        <v>21</v>
      </c>
      <c r="C16" s="62"/>
      <c r="D16" s="7">
        <v>5</v>
      </c>
      <c r="E16" s="7">
        <v>5</v>
      </c>
      <c r="F16" s="24">
        <v>4.75</v>
      </c>
      <c r="G16" s="30">
        <v>5</v>
      </c>
      <c r="H16" s="35">
        <f>AVERAGE(D16,G16,E16)</f>
        <v>5</v>
      </c>
      <c r="I16" s="42">
        <v>1.8</v>
      </c>
      <c r="J16" s="18">
        <v>1</v>
      </c>
      <c r="K16" s="63">
        <v>2</v>
      </c>
      <c r="L16" s="64"/>
      <c r="M16" s="53">
        <f>SUM(H16:L16)</f>
        <v>9.8000000000000007</v>
      </c>
      <c r="N16" s="53">
        <v>20</v>
      </c>
      <c r="O16" s="48">
        <v>30</v>
      </c>
    </row>
    <row r="17" spans="1:15" ht="17.25" x14ac:dyDescent="0.3">
      <c r="A17" s="5">
        <v>15</v>
      </c>
      <c r="B17" s="69" t="s">
        <v>22</v>
      </c>
      <c r="C17" s="70"/>
      <c r="D17" s="6">
        <v>3</v>
      </c>
      <c r="E17" s="6">
        <v>0.5</v>
      </c>
      <c r="F17" s="27">
        <v>2.75</v>
      </c>
      <c r="G17" s="29">
        <v>1</v>
      </c>
      <c r="H17" s="34">
        <f>AVERAGE(D17,G17,F17)</f>
        <v>2.25</v>
      </c>
      <c r="I17" s="41">
        <v>1.9750000000000001</v>
      </c>
      <c r="J17" s="16">
        <v>0.42499999999999999</v>
      </c>
      <c r="K17" s="73">
        <v>2</v>
      </c>
      <c r="L17" s="74"/>
      <c r="M17" s="54">
        <f>SUM(H17:L17)</f>
        <v>6.6499999999999995</v>
      </c>
      <c r="N17" s="54">
        <v>10</v>
      </c>
      <c r="O17" s="51">
        <v>17</v>
      </c>
    </row>
    <row r="18" spans="1:15" ht="17.25" x14ac:dyDescent="0.3">
      <c r="A18" s="4">
        <v>16</v>
      </c>
      <c r="B18" s="61" t="s">
        <v>23</v>
      </c>
      <c r="C18" s="62"/>
      <c r="D18" s="7">
        <v>0</v>
      </c>
      <c r="E18" s="7">
        <v>0</v>
      </c>
      <c r="F18" s="24">
        <v>0</v>
      </c>
      <c r="G18" s="30">
        <v>3</v>
      </c>
      <c r="H18" s="35">
        <f>AVERAGE(D18,E18,G18)</f>
        <v>1</v>
      </c>
      <c r="I18" s="42">
        <v>2</v>
      </c>
      <c r="J18" s="18">
        <v>1</v>
      </c>
      <c r="K18" s="63">
        <v>2</v>
      </c>
      <c r="L18" s="64"/>
      <c r="M18" s="53">
        <f>SUM(H18:L18)</f>
        <v>6</v>
      </c>
      <c r="N18" s="53">
        <v>14.25</v>
      </c>
      <c r="O18" s="48">
        <v>20.3</v>
      </c>
    </row>
    <row r="19" spans="1:15" s="14" customFormat="1" ht="17.25" x14ac:dyDescent="0.3">
      <c r="A19" s="12">
        <v>17</v>
      </c>
      <c r="B19" s="65" t="s">
        <v>24</v>
      </c>
      <c r="C19" s="66"/>
      <c r="D19" s="13">
        <v>0</v>
      </c>
      <c r="E19" s="13">
        <v>0</v>
      </c>
      <c r="F19" s="26">
        <v>2.75</v>
      </c>
      <c r="G19" s="32">
        <v>0</v>
      </c>
      <c r="H19" s="37">
        <f>AVERAGE(D19,G19,F19)</f>
        <v>0.91666666666666663</v>
      </c>
      <c r="I19" s="44">
        <v>0</v>
      </c>
      <c r="J19" s="20">
        <v>0</v>
      </c>
      <c r="K19" s="67">
        <v>0</v>
      </c>
      <c r="L19" s="68"/>
      <c r="M19" s="55">
        <f>SUM(H19:L19)</f>
        <v>0.91666666666666663</v>
      </c>
      <c r="N19" s="55">
        <v>0</v>
      </c>
      <c r="O19" s="50">
        <f>SUM(H19:L19,N19)</f>
        <v>0.91666666666666663</v>
      </c>
    </row>
    <row r="20" spans="1:15" ht="17.25" x14ac:dyDescent="0.3">
      <c r="A20" s="4">
        <v>18</v>
      </c>
      <c r="B20" s="61" t="s">
        <v>25</v>
      </c>
      <c r="C20" s="62"/>
      <c r="D20" s="7">
        <v>2</v>
      </c>
      <c r="E20" s="7">
        <v>2</v>
      </c>
      <c r="F20" s="24">
        <v>5</v>
      </c>
      <c r="G20" s="30">
        <v>1</v>
      </c>
      <c r="H20" s="35">
        <f>AVERAGE(E20,F20,D20)</f>
        <v>3</v>
      </c>
      <c r="I20" s="42">
        <v>1.05</v>
      </c>
      <c r="J20" s="18">
        <v>0.8</v>
      </c>
      <c r="K20" s="63">
        <v>2</v>
      </c>
      <c r="L20" s="64"/>
      <c r="M20" s="53">
        <f>SUM(H20:L20)</f>
        <v>6.85</v>
      </c>
      <c r="N20" s="53">
        <v>9.25</v>
      </c>
      <c r="O20" s="48">
        <f>SUM(H20:L20,N20)</f>
        <v>16.100000000000001</v>
      </c>
    </row>
    <row r="21" spans="1:15" ht="17.25" x14ac:dyDescent="0.3">
      <c r="A21" s="5">
        <v>19</v>
      </c>
      <c r="B21" s="69" t="s">
        <v>26</v>
      </c>
      <c r="C21" s="70"/>
      <c r="D21" s="6">
        <v>3</v>
      </c>
      <c r="E21" s="6">
        <v>2</v>
      </c>
      <c r="F21" s="27">
        <v>4</v>
      </c>
      <c r="G21" s="29">
        <v>1</v>
      </c>
      <c r="H21" s="36">
        <f>AVERAGE(D21,E21,F21)</f>
        <v>3</v>
      </c>
      <c r="I21" s="41">
        <v>2</v>
      </c>
      <c r="J21" s="19">
        <v>0.97499999999999998</v>
      </c>
      <c r="K21" s="71">
        <v>2</v>
      </c>
      <c r="L21" s="72"/>
      <c r="M21" s="54">
        <f>SUM(H21:L21)</f>
        <v>7.9749999999999996</v>
      </c>
      <c r="N21" s="54">
        <v>15.25</v>
      </c>
      <c r="O21" s="51">
        <v>23.23</v>
      </c>
    </row>
    <row r="22" spans="1:15" ht="17.25" x14ac:dyDescent="0.3">
      <c r="A22" s="4">
        <v>20</v>
      </c>
      <c r="B22" s="61" t="s">
        <v>27</v>
      </c>
      <c r="C22" s="62"/>
      <c r="D22" s="7">
        <v>2</v>
      </c>
      <c r="E22" s="7">
        <v>2</v>
      </c>
      <c r="F22" s="24">
        <v>5</v>
      </c>
      <c r="G22" s="30">
        <v>5</v>
      </c>
      <c r="H22" s="35">
        <f>AVERAGE(G22,F22,D22)</f>
        <v>4</v>
      </c>
      <c r="I22" s="42">
        <v>2</v>
      </c>
      <c r="J22" s="18">
        <v>1</v>
      </c>
      <c r="K22" s="63">
        <v>2</v>
      </c>
      <c r="L22" s="64"/>
      <c r="M22" s="53">
        <f>SUM(H22:L22)</f>
        <v>9</v>
      </c>
      <c r="N22" s="53">
        <v>16.5</v>
      </c>
      <c r="O22" s="48">
        <v>26</v>
      </c>
    </row>
    <row r="23" spans="1:15" ht="17.25" x14ac:dyDescent="0.3">
      <c r="A23" s="5">
        <v>21</v>
      </c>
      <c r="B23" s="69" t="s">
        <v>28</v>
      </c>
      <c r="C23" s="70"/>
      <c r="D23" s="6">
        <v>3</v>
      </c>
      <c r="E23" s="6">
        <v>2</v>
      </c>
      <c r="F23" s="27">
        <v>2.75</v>
      </c>
      <c r="G23" s="29">
        <v>1</v>
      </c>
      <c r="H23" s="34">
        <f>AVERAGE(E23,F23,D23)</f>
        <v>2.5833333333333335</v>
      </c>
      <c r="I23" s="41">
        <v>1.7</v>
      </c>
      <c r="J23" s="16">
        <v>1</v>
      </c>
      <c r="K23" s="73">
        <v>2</v>
      </c>
      <c r="L23" s="74"/>
      <c r="M23" s="54">
        <f>SUM(H23:L23)</f>
        <v>7.2833333333333332</v>
      </c>
      <c r="N23" s="54">
        <v>9.75</v>
      </c>
      <c r="O23" s="51">
        <f>SUM(H23:L23,N23)</f>
        <v>17.033333333333331</v>
      </c>
    </row>
    <row r="24" spans="1:15" ht="17.25" x14ac:dyDescent="0.3">
      <c r="A24" s="4">
        <v>22</v>
      </c>
      <c r="B24" s="61" t="s">
        <v>29</v>
      </c>
      <c r="C24" s="62"/>
      <c r="D24" s="7">
        <v>2</v>
      </c>
      <c r="E24" s="7">
        <v>2.5</v>
      </c>
      <c r="F24" s="24">
        <v>4.25</v>
      </c>
      <c r="G24" s="30">
        <v>0</v>
      </c>
      <c r="H24" s="35">
        <f>AVERAGE(D24,E24,F24)</f>
        <v>2.9166666666666665</v>
      </c>
      <c r="I24" s="42">
        <v>1.2</v>
      </c>
      <c r="J24" s="18">
        <v>0.77500000000000002</v>
      </c>
      <c r="K24" s="63">
        <v>2</v>
      </c>
      <c r="L24" s="64"/>
      <c r="M24" s="53">
        <f>SUM(H24:L24)</f>
        <v>6.8916666666666666</v>
      </c>
      <c r="N24" s="53">
        <v>7.5</v>
      </c>
      <c r="O24" s="48">
        <v>14.4</v>
      </c>
    </row>
    <row r="25" spans="1:15" s="14" customFormat="1" ht="18" thickBot="1" x14ac:dyDescent="0.35">
      <c r="A25" s="12">
        <v>23</v>
      </c>
      <c r="B25" s="65" t="s">
        <v>30</v>
      </c>
      <c r="C25" s="66"/>
      <c r="D25" s="13">
        <v>3</v>
      </c>
      <c r="E25" s="13">
        <v>1</v>
      </c>
      <c r="F25" s="26">
        <v>2.5</v>
      </c>
      <c r="G25" s="32">
        <v>1</v>
      </c>
      <c r="H25" s="38">
        <f>AVERAGE(D25,E25,F25)</f>
        <v>2.1666666666666665</v>
      </c>
      <c r="I25" s="45">
        <v>1.925</v>
      </c>
      <c r="J25" s="46">
        <v>0.95</v>
      </c>
      <c r="K25" s="67">
        <v>2</v>
      </c>
      <c r="L25" s="68"/>
      <c r="M25" s="55">
        <f>SUM(H25:L25)</f>
        <v>7.041666666666667</v>
      </c>
      <c r="N25" s="55">
        <v>0</v>
      </c>
      <c r="O25" s="52">
        <f>SUM(H25:L25,N25)</f>
        <v>7.041666666666667</v>
      </c>
    </row>
    <row r="26" spans="1:15" s="15" customFormat="1" ht="24.75" thickTop="1" thickBot="1" x14ac:dyDescent="0.4">
      <c r="A26" s="58" t="s">
        <v>32</v>
      </c>
      <c r="B26" s="58"/>
      <c r="C26" s="58"/>
      <c r="H26" s="22"/>
      <c r="I26" s="21"/>
      <c r="J26" s="22"/>
      <c r="K26" s="22"/>
      <c r="L26" s="22"/>
      <c r="M26" s="96">
        <f>AVERAGE(M3:M25)</f>
        <v>6.6105072463768115</v>
      </c>
      <c r="N26" s="56">
        <f>AVERAGE(N3:N6,N8:N12,N15:N18,N20:N24)</f>
        <v>13.430555555555555</v>
      </c>
      <c r="O26" s="57">
        <f>AVERAGE(O3,O3:O6,O8:O12,O15:O18,O20:O24)</f>
        <v>21.015614035087722</v>
      </c>
    </row>
    <row r="27" spans="1:15" ht="15.75" thickTop="1" x14ac:dyDescent="0.25"/>
  </sheetData>
  <mergeCells count="56">
    <mergeCell ref="O1:O2"/>
    <mergeCell ref="N1:N2"/>
    <mergeCell ref="A1:A2"/>
    <mergeCell ref="B1:C1"/>
    <mergeCell ref="D1:H1"/>
    <mergeCell ref="I1:J1"/>
    <mergeCell ref="K1:L2"/>
    <mergeCell ref="B2:C2"/>
    <mergeCell ref="M1:M2"/>
    <mergeCell ref="B3:C3"/>
    <mergeCell ref="K3:L3"/>
    <mergeCell ref="B4:C4"/>
    <mergeCell ref="K4:L4"/>
    <mergeCell ref="B5:C5"/>
    <mergeCell ref="K5:L5"/>
    <mergeCell ref="B6:C6"/>
    <mergeCell ref="K6:L6"/>
    <mergeCell ref="B7:C7"/>
    <mergeCell ref="K7:L7"/>
    <mergeCell ref="B8:C8"/>
    <mergeCell ref="K8:L8"/>
    <mergeCell ref="B9:C9"/>
    <mergeCell ref="K9:L9"/>
    <mergeCell ref="B10:C10"/>
    <mergeCell ref="K10:L10"/>
    <mergeCell ref="B11:C11"/>
    <mergeCell ref="K11:L11"/>
    <mergeCell ref="B12:C12"/>
    <mergeCell ref="K12:L12"/>
    <mergeCell ref="B13:C13"/>
    <mergeCell ref="K13:L13"/>
    <mergeCell ref="B14:C14"/>
    <mergeCell ref="K14:L14"/>
    <mergeCell ref="B20:C20"/>
    <mergeCell ref="K20:L20"/>
    <mergeCell ref="B15:C15"/>
    <mergeCell ref="K15:L15"/>
    <mergeCell ref="B16:C16"/>
    <mergeCell ref="K16:L16"/>
    <mergeCell ref="B17:C17"/>
    <mergeCell ref="K17:L17"/>
    <mergeCell ref="A26:C26"/>
    <mergeCell ref="B24:C24"/>
    <mergeCell ref="K24:L24"/>
    <mergeCell ref="B25:C25"/>
    <mergeCell ref="K25:L25"/>
    <mergeCell ref="B21:C21"/>
    <mergeCell ref="K21:L21"/>
    <mergeCell ref="B22:C22"/>
    <mergeCell ref="K22:L22"/>
    <mergeCell ref="B23:C23"/>
    <mergeCell ref="K23:L23"/>
    <mergeCell ref="B18:C18"/>
    <mergeCell ref="K18:L18"/>
    <mergeCell ref="B19:C19"/>
    <mergeCell ref="K19:L19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mas</cp:lastModifiedBy>
  <cp:lastPrinted>2013-11-30T05:25:50Z</cp:lastPrinted>
  <dcterms:created xsi:type="dcterms:W3CDTF">2013-11-23T17:17:32Z</dcterms:created>
  <dcterms:modified xsi:type="dcterms:W3CDTF">2013-12-23T15:35:57Z</dcterms:modified>
</cp:coreProperties>
</file>