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20" windowWidth="19320" windowHeight="7650"/>
  </bookViews>
  <sheets>
    <sheet name="3105" sheetId="5" r:id="rId1"/>
    <sheet name="3I03" sheetId="4" r:id="rId2"/>
    <sheet name="3I01" sheetId="1" r:id="rId3"/>
  </sheets>
  <calcPr calcId="124519"/>
</workbook>
</file>

<file path=xl/calcChain.xml><?xml version="1.0" encoding="utf-8"?>
<calcChain xmlns="http://schemas.openxmlformats.org/spreadsheetml/2006/main">
  <c r="I11" i="4"/>
  <c r="G2" i="1"/>
  <c r="I2" s="1"/>
  <c r="G3"/>
  <c r="I3" s="1"/>
  <c r="G4"/>
  <c r="I4" s="1"/>
  <c r="G5"/>
  <c r="I5" s="1"/>
  <c r="G6"/>
  <c r="I6" s="1"/>
  <c r="G7"/>
  <c r="I7" s="1"/>
  <c r="G8"/>
  <c r="I8" s="1"/>
  <c r="G9"/>
  <c r="I9" s="1"/>
  <c r="G10"/>
  <c r="I10" s="1"/>
  <c r="G11"/>
  <c r="I11" s="1"/>
  <c r="G12"/>
  <c r="I12" s="1"/>
  <c r="G13"/>
  <c r="I13" s="1"/>
  <c r="G14"/>
  <c r="I14" s="1"/>
  <c r="G15"/>
  <c r="I15" s="1"/>
  <c r="G16"/>
  <c r="I16" s="1"/>
  <c r="G17"/>
  <c r="I17" s="1"/>
  <c r="G2" i="4"/>
  <c r="I2" s="1"/>
  <c r="G3"/>
  <c r="I3" s="1"/>
  <c r="G4"/>
  <c r="I4" s="1"/>
  <c r="G5"/>
  <c r="I5" s="1"/>
  <c r="G6"/>
  <c r="I6" s="1"/>
  <c r="G7"/>
  <c r="I7" s="1"/>
  <c r="G8"/>
  <c r="I8" s="1"/>
  <c r="G9"/>
  <c r="I9" s="1"/>
  <c r="G10"/>
  <c r="I10" s="1"/>
  <c r="G12"/>
  <c r="I12" s="1"/>
  <c r="G13"/>
  <c r="I13" s="1"/>
  <c r="G14"/>
  <c r="I14" s="1"/>
  <c r="G15"/>
  <c r="I15" s="1"/>
  <c r="G16"/>
  <c r="I16" s="1"/>
  <c r="G17"/>
  <c r="I17" s="1"/>
  <c r="G18"/>
  <c r="I18" s="1"/>
  <c r="G19"/>
  <c r="I19" s="1"/>
  <c r="G20"/>
  <c r="I20" s="1"/>
  <c r="G21"/>
  <c r="I21" s="1"/>
  <c r="G2" i="5"/>
  <c r="I2" s="1"/>
  <c r="G3"/>
  <c r="I3" s="1"/>
  <c r="G4"/>
  <c r="I4" s="1"/>
  <c r="G5"/>
  <c r="I5" s="1"/>
  <c r="G6"/>
  <c r="I6" s="1"/>
  <c r="G8"/>
  <c r="I8" s="1"/>
  <c r="G9"/>
  <c r="I9" s="1"/>
  <c r="G10"/>
  <c r="I10" s="1"/>
  <c r="G11"/>
  <c r="I11" s="1"/>
  <c r="G14"/>
  <c r="I14" s="1"/>
  <c r="G15"/>
  <c r="I15" s="1"/>
  <c r="G16"/>
  <c r="I16" s="1"/>
  <c r="G17"/>
  <c r="I17" s="1"/>
  <c r="G18"/>
  <c r="I18" s="1"/>
  <c r="G19"/>
  <c r="I19" s="1"/>
  <c r="G20"/>
  <c r="I20" s="1"/>
  <c r="G21"/>
  <c r="I21" s="1"/>
  <c r="G22"/>
  <c r="I22" s="1"/>
  <c r="G23"/>
  <c r="I23" s="1"/>
  <c r="G24"/>
  <c r="I24" s="1"/>
  <c r="G25"/>
  <c r="I25" s="1"/>
  <c r="G26"/>
  <c r="I26" s="1"/>
  <c r="G27"/>
  <c r="I27" s="1"/>
  <c r="G28"/>
  <c r="I28" s="1"/>
  <c r="G29"/>
  <c r="I29" s="1"/>
  <c r="F7"/>
  <c r="G7" s="1"/>
  <c r="I7" s="1"/>
  <c r="F12"/>
  <c r="G12" s="1"/>
  <c r="I12" s="1"/>
  <c r="F13"/>
  <c r="G13" s="1"/>
  <c r="I13" s="1"/>
</calcChain>
</file>

<file path=xl/sharedStrings.xml><?xml version="1.0" encoding="utf-8"?>
<sst xmlns="http://schemas.openxmlformats.org/spreadsheetml/2006/main" count="27" uniqueCount="9">
  <si>
    <t>HW1</t>
  </si>
  <si>
    <t>Linked List eval</t>
  </si>
  <si>
    <t>Stack eval</t>
  </si>
  <si>
    <t>Queue eval</t>
  </si>
  <si>
    <t>ID</t>
  </si>
  <si>
    <t>Final eval grade</t>
  </si>
  <si>
    <t>Final grade of 10</t>
  </si>
  <si>
    <t>Final lab of 20</t>
  </si>
  <si>
    <t>Total of 30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</si>
</sst>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  <charset val="178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/>
    <xf numFmtId="0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NumberFormat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0" fontId="0" fillId="2" borderId="0" xfId="0" applyNumberFormat="1" applyFill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numFmt numFmtId="0" formatCode="General"/>
    </dxf>
    <dxf>
      <alignment horizontal="center" vertical="bottom" textRotation="0" wrapText="0" indent="0" relativeIndent="255" justifyLastLine="0" shrinkToFit="0" readingOrder="0"/>
    </dxf>
    <dxf>
      <numFmt numFmtId="0" formatCode="General"/>
      <alignment horizontal="right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numFmt numFmtId="0" formatCode="General"/>
      <alignment horizontal="right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alignment horizontal="right" vertical="center" textRotation="0" wrapText="0" indent="0" relativeIndent="255" justifyLastLine="0" shrinkToFit="0" readingOrder="0"/>
    </dxf>
    <dxf>
      <alignment horizontal="right" vertical="bottom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  <alignment horizontal="right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numFmt numFmtId="0" formatCode="General"/>
      <alignment horizontal="right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alignment horizontal="right" vertical="center" textRotation="0" wrapText="0" indent="0" relativeIndent="255" justifyLastLine="0" shrinkToFit="0" readingOrder="0"/>
    </dxf>
    <dxf>
      <alignment horizontal="right" vertical="bottom" textRotation="0" wrapText="0" indent="0" relativeIndent="255" justifyLastLine="0" shrinkToFit="0" readingOrder="0"/>
    </dxf>
    <dxf>
      <alignment horizontal="right" textRotation="0" wrapText="0" indent="0" relativeIndent="255" justifyLastLine="0" shrinkToFit="0" readingOrder="0"/>
    </dxf>
    <dxf>
      <alignment horizontal="general" vertical="bottom" textRotation="0" wrapText="0" indent="0" relativeIndent="255" justifyLastLine="0" shrinkToFit="0" mergeCell="0" readingOrder="0"/>
    </dxf>
    <dxf>
      <alignment horizontal="right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الجدول134" displayName="الجدول134" ref="A1:I29" totalsRowShown="0" headerRowDxfId="25" dataDxfId="24">
  <autoFilter ref="A1:I29">
    <filterColumn colId="6"/>
    <filterColumn colId="7"/>
    <filterColumn colId="8"/>
  </autoFilter>
  <tableColumns count="9">
    <tableColumn id="2" name="ID" dataDxfId="0"/>
    <tableColumn id="3" name="HW1" dataDxfId="23"/>
    <tableColumn id="6" name="Linked List eval" dataDxfId="22"/>
    <tableColumn id="7" name="Stack eval" dataDxfId="21"/>
    <tableColumn id="8" name="Queue eval" dataDxfId="20"/>
    <tableColumn id="9" name="Final eval grade" dataDxfId="19"/>
    <tableColumn id="4" name="Final grade of 10" dataDxfId="18">
      <calculatedColumnFormula>SUM(B2,F2)</calculatedColumnFormula>
    </tableColumn>
    <tableColumn id="5" name="Final lab of 20" dataDxfId="17"/>
    <tableColumn id="10" name="Total of 30" dataDxfId="16">
      <calculatedColumnFormula>SUM(الجدول134[[#This Row],[Final lab of 20]],الجدول134[[#This Row],[Final grade of 10]])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id="2" name="الجدول13" displayName="الجدول13" ref="A1:I22" totalsRowShown="0" headerRowDxfId="15" dataDxfId="14">
  <autoFilter ref="A1:I22">
    <filterColumn colId="6"/>
    <filterColumn colId="7"/>
    <filterColumn colId="8"/>
  </autoFilter>
  <tableColumns count="9">
    <tableColumn id="2" name="ID" dataDxfId="1"/>
    <tableColumn id="3" name="HW1" dataDxfId="13"/>
    <tableColumn id="6" name="Linked List eval" dataDxfId="12"/>
    <tableColumn id="7" name="Stack eval" dataDxfId="11"/>
    <tableColumn id="8" name="Queue eval" dataDxfId="10"/>
    <tableColumn id="9" name="Final eval grade" dataDxfId="9"/>
    <tableColumn id="4" name="Final grade of 10" dataDxfId="8">
      <calculatedColumnFormula>SUM(B2,F2)</calculatedColumnFormula>
    </tableColumn>
    <tableColumn id="5" name="Final lab of 20" dataDxfId="7"/>
    <tableColumn id="10" name="Total of 30" dataDxfId="6">
      <calculatedColumnFormula>SUM(الجدول13[[#This Row],[Final lab of 20]],الجدول13[[#This Row],[Final grade of 10]])</calculatedColumnFormula>
    </tableColumn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id="1" name="الجدول1" displayName="الجدول1" ref="A1:I19" totalsRowShown="0" headerRowDxfId="5">
  <autoFilter ref="A1:I19">
    <filterColumn colId="5"/>
    <filterColumn colId="6"/>
    <filterColumn colId="7"/>
    <filterColumn colId="8"/>
  </autoFilter>
  <tableColumns count="9">
    <tableColumn id="2" name="ID" dataDxfId="2"/>
    <tableColumn id="3" name="HW1"/>
    <tableColumn id="6" name="Linked List eval"/>
    <tableColumn id="7" name="Stack eval"/>
    <tableColumn id="8" name="Queue eval"/>
    <tableColumn id="9" name="Final eval grade"/>
    <tableColumn id="10" name="Final grade of 10" dataDxfId="4">
      <calculatedColumnFormula>SUM(الجدول1[[#This Row],[Final eval grade]],الجدول1[[#This Row],[HW1]])</calculatedColumnFormula>
    </tableColumn>
    <tableColumn id="4" name="Final lab of 20"/>
    <tableColumn id="5" name="Total of 30" dataDxfId="3">
      <calculatedColumnFormula>SUM(الجدول1[[#This Row],[Final lab of 20]],الجدول1[[#This Row],[Final grade of 10]])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rightToLeft="1" tabSelected="1" view="pageLayout" workbookViewId="0">
      <selection activeCell="K4" sqref="K4"/>
    </sheetView>
  </sheetViews>
  <sheetFormatPr defaultRowHeight="14.25"/>
  <cols>
    <col min="1" max="1" width="17" style="1" customWidth="1"/>
    <col min="2" max="2" width="4.625" style="6" customWidth="1"/>
    <col min="3" max="3" width="4.625" style="2" customWidth="1"/>
    <col min="4" max="4" width="4.5" style="2" customWidth="1"/>
    <col min="5" max="5" width="5.25" style="2" customWidth="1"/>
    <col min="6" max="6" width="4.875" style="2" customWidth="1"/>
    <col min="7" max="7" width="18.625" style="2" customWidth="1"/>
    <col min="8" max="8" width="16.125" style="2" customWidth="1"/>
    <col min="9" max="9" width="13.875" style="2" customWidth="1"/>
    <col min="10" max="16384" width="9" style="2"/>
  </cols>
  <sheetData>
    <row r="1" spans="1:9" s="1" customFormat="1" ht="48" customHeight="1">
      <c r="A1" s="1" t="s">
        <v>4</v>
      </c>
      <c r="B1" s="6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16">
        <v>432009659</v>
      </c>
      <c r="B2" s="6">
        <v>5</v>
      </c>
      <c r="C2" s="2">
        <v>5</v>
      </c>
      <c r="D2" s="2">
        <v>5</v>
      </c>
      <c r="E2" s="3">
        <v>5</v>
      </c>
      <c r="F2" s="2">
        <v>5</v>
      </c>
      <c r="G2" s="7">
        <f t="shared" ref="G2:G29" si="0">SUM(B2,F2)</f>
        <v>10</v>
      </c>
      <c r="H2" s="2">
        <v>18.13</v>
      </c>
      <c r="I2" s="7">
        <f>SUM(الجدول134[[#This Row],[Final lab of 20]],الجدول134[[#This Row],[Final grade of 10]])</f>
        <v>28.13</v>
      </c>
    </row>
    <row r="3" spans="1:9">
      <c r="A3" s="17">
        <v>432006306</v>
      </c>
      <c r="B3" s="6">
        <v>5</v>
      </c>
      <c r="C3" s="2">
        <v>4</v>
      </c>
      <c r="D3" s="2">
        <v>4</v>
      </c>
      <c r="E3" s="3">
        <v>4.5</v>
      </c>
      <c r="F3" s="2">
        <v>4.25</v>
      </c>
      <c r="G3" s="7">
        <f t="shared" si="0"/>
        <v>9.25</v>
      </c>
      <c r="H3" s="2">
        <v>16.88</v>
      </c>
      <c r="I3" s="7">
        <f>SUM(الجدول134[[#This Row],[Final lab of 20]],الجدول134[[#This Row],[Final grade of 10]])</f>
        <v>26.13</v>
      </c>
    </row>
    <row r="4" spans="1:9">
      <c r="A4" s="16">
        <v>432001443</v>
      </c>
      <c r="B4" s="6">
        <v>4.75</v>
      </c>
      <c r="C4" s="2">
        <v>2.25</v>
      </c>
      <c r="D4" s="2">
        <v>4</v>
      </c>
      <c r="E4" s="3">
        <v>4</v>
      </c>
      <c r="F4" s="2">
        <v>4</v>
      </c>
      <c r="G4" s="7">
        <f t="shared" si="0"/>
        <v>8.75</v>
      </c>
      <c r="H4" s="2">
        <v>12.27</v>
      </c>
      <c r="I4" s="7">
        <f>SUM(الجدول134[[#This Row],[Final lab of 20]],الجدول134[[#This Row],[Final grade of 10]])</f>
        <v>21.02</v>
      </c>
    </row>
    <row r="5" spans="1:9">
      <c r="A5" s="17">
        <v>433011445</v>
      </c>
      <c r="B5" s="6">
        <v>4.375</v>
      </c>
      <c r="C5" s="2">
        <v>1</v>
      </c>
      <c r="D5" s="2">
        <v>5</v>
      </c>
      <c r="E5" s="3">
        <v>4</v>
      </c>
      <c r="F5" s="2">
        <v>4.5</v>
      </c>
      <c r="G5" s="7">
        <f t="shared" si="0"/>
        <v>8.875</v>
      </c>
      <c r="H5" s="2">
        <v>9.3000000000000007</v>
      </c>
      <c r="I5" s="7">
        <f>SUM(الجدول134[[#This Row],[Final lab of 20]],الجدول134[[#This Row],[Final grade of 10]])</f>
        <v>18.175000000000001</v>
      </c>
    </row>
    <row r="6" spans="1:9">
      <c r="A6" s="16">
        <v>432003565</v>
      </c>
      <c r="B6" s="6">
        <v>3.875</v>
      </c>
      <c r="C6" s="2">
        <v>3.5</v>
      </c>
      <c r="D6" s="2">
        <v>2.5</v>
      </c>
      <c r="E6" s="3">
        <v>3</v>
      </c>
      <c r="F6" s="2">
        <v>3.25</v>
      </c>
      <c r="G6" s="7">
        <f t="shared" si="0"/>
        <v>7.125</v>
      </c>
      <c r="H6" s="2">
        <v>15.02</v>
      </c>
      <c r="I6" s="7">
        <f>SUM(الجدول134[[#This Row],[Final lab of 20]],الجدول134[[#This Row],[Final grade of 10]])</f>
        <v>22.145</v>
      </c>
    </row>
    <row r="7" spans="1:9">
      <c r="A7" s="17">
        <v>432000383</v>
      </c>
      <c r="B7" s="6">
        <v>4.375</v>
      </c>
      <c r="C7" s="2">
        <v>2</v>
      </c>
      <c r="D7" s="2">
        <v>2.5</v>
      </c>
      <c r="E7" s="3">
        <v>1.75</v>
      </c>
      <c r="F7" s="2">
        <f>AVERAGE(الجدول134[[#This Row],[Linked List eval]:[Stack eval]])</f>
        <v>2.25</v>
      </c>
      <c r="G7" s="7">
        <f t="shared" si="0"/>
        <v>6.625</v>
      </c>
      <c r="H7" s="2">
        <v>13.88</v>
      </c>
      <c r="I7" s="7">
        <f>SUM(الجدول134[[#This Row],[Final lab of 20]],الجدول134[[#This Row],[Final grade of 10]])</f>
        <v>20.505000000000003</v>
      </c>
    </row>
    <row r="8" spans="1:9">
      <c r="A8" s="16">
        <v>432009303</v>
      </c>
      <c r="B8" s="6">
        <v>3.5</v>
      </c>
      <c r="C8" s="2">
        <v>4.5</v>
      </c>
      <c r="D8" s="2">
        <v>5</v>
      </c>
      <c r="E8" s="3">
        <v>5</v>
      </c>
      <c r="F8" s="2">
        <v>5</v>
      </c>
      <c r="G8" s="7">
        <f t="shared" si="0"/>
        <v>8.5</v>
      </c>
      <c r="H8" s="2">
        <v>14.39</v>
      </c>
      <c r="I8" s="7">
        <f>SUM(الجدول134[[#This Row],[Final lab of 20]],الجدول134[[#This Row],[Final grade of 10]])</f>
        <v>22.89</v>
      </c>
    </row>
    <row r="9" spans="1:9">
      <c r="A9" s="17">
        <v>432003694</v>
      </c>
      <c r="B9" s="6">
        <v>5</v>
      </c>
      <c r="C9" s="2">
        <v>5</v>
      </c>
      <c r="D9" s="2">
        <v>5</v>
      </c>
      <c r="E9" s="3">
        <v>5</v>
      </c>
      <c r="F9" s="2">
        <v>5</v>
      </c>
      <c r="G9" s="7">
        <f t="shared" si="0"/>
        <v>10</v>
      </c>
      <c r="H9" s="2">
        <v>20</v>
      </c>
      <c r="I9" s="7">
        <f>SUM(الجدول134[[#This Row],[Final lab of 20]],الجدول134[[#This Row],[Final grade of 10]])</f>
        <v>30</v>
      </c>
    </row>
    <row r="10" spans="1:9">
      <c r="A10" s="16">
        <v>432008303</v>
      </c>
      <c r="B10" s="6">
        <v>5</v>
      </c>
      <c r="C10" s="2">
        <v>4</v>
      </c>
      <c r="D10" s="2">
        <v>5</v>
      </c>
      <c r="E10" s="3">
        <v>5</v>
      </c>
      <c r="F10" s="2">
        <v>5</v>
      </c>
      <c r="G10" s="7">
        <f t="shared" si="0"/>
        <v>10</v>
      </c>
      <c r="H10" s="2">
        <v>15</v>
      </c>
      <c r="I10" s="7">
        <f>SUM(الجدول134[[#This Row],[Final lab of 20]],الجدول134[[#This Row],[Final grade of 10]])</f>
        <v>25</v>
      </c>
    </row>
    <row r="11" spans="1:9">
      <c r="A11" s="17">
        <v>432009930</v>
      </c>
      <c r="B11" s="6">
        <v>5</v>
      </c>
      <c r="C11" s="2">
        <v>5</v>
      </c>
      <c r="D11" s="2">
        <v>5</v>
      </c>
      <c r="E11" s="3">
        <v>5</v>
      </c>
      <c r="F11" s="2">
        <v>5</v>
      </c>
      <c r="G11" s="7">
        <f t="shared" si="0"/>
        <v>10</v>
      </c>
      <c r="H11" s="2">
        <v>20</v>
      </c>
      <c r="I11" s="7">
        <f>SUM(الجدول134[[#This Row],[Final lab of 20]],الجدول134[[#This Row],[Final grade of 10]])</f>
        <v>30</v>
      </c>
    </row>
    <row r="12" spans="1:9">
      <c r="A12" s="16">
        <v>432001414</v>
      </c>
      <c r="B12" s="6">
        <v>5</v>
      </c>
      <c r="C12" s="2">
        <v>5</v>
      </c>
      <c r="D12" s="2">
        <v>4.25</v>
      </c>
      <c r="E12" s="3">
        <v>3.75</v>
      </c>
      <c r="F12" s="2">
        <f>AVERAGE(الجدول134[[#This Row],[Linked List eval]:[Stack eval]])</f>
        <v>4.625</v>
      </c>
      <c r="G12" s="7">
        <f t="shared" si="0"/>
        <v>9.625</v>
      </c>
      <c r="H12" s="2">
        <v>19.149999999999999</v>
      </c>
      <c r="I12" s="7">
        <f>SUM(الجدول134[[#This Row],[Final lab of 20]],الجدول134[[#This Row],[Final grade of 10]])</f>
        <v>28.774999999999999</v>
      </c>
    </row>
    <row r="13" spans="1:9">
      <c r="A13" s="17">
        <v>432008380</v>
      </c>
      <c r="B13" s="6">
        <v>5</v>
      </c>
      <c r="C13" s="2">
        <v>3.5</v>
      </c>
      <c r="D13" s="1">
        <v>4.25</v>
      </c>
      <c r="E13" s="4">
        <v>4.5</v>
      </c>
      <c r="F13" s="2">
        <f>AVERAGE(الجدول134[[#This Row],[Stack eval]:[Queue eval]])</f>
        <v>4.375</v>
      </c>
      <c r="G13" s="7">
        <f t="shared" si="0"/>
        <v>9.375</v>
      </c>
      <c r="H13" s="2">
        <v>12.25</v>
      </c>
      <c r="I13" s="7">
        <f>SUM(الجدول134[[#This Row],[Final lab of 20]],الجدول134[[#This Row],[Final grade of 10]])</f>
        <v>21.625</v>
      </c>
    </row>
    <row r="14" spans="1:9">
      <c r="A14" s="16">
        <v>432000263</v>
      </c>
      <c r="B14" s="6">
        <v>5</v>
      </c>
      <c r="C14" s="2">
        <v>3.5</v>
      </c>
      <c r="D14" s="2">
        <v>5</v>
      </c>
      <c r="E14" s="3">
        <v>5</v>
      </c>
      <c r="F14" s="2">
        <v>5</v>
      </c>
      <c r="G14" s="7">
        <f t="shared" si="0"/>
        <v>10</v>
      </c>
      <c r="H14" s="2">
        <v>19</v>
      </c>
      <c r="I14" s="7">
        <f>SUM(الجدول134[[#This Row],[Final lab of 20]],الجدول134[[#This Row],[Final grade of 10]])</f>
        <v>29</v>
      </c>
    </row>
    <row r="15" spans="1:9">
      <c r="A15" s="17">
        <v>432004453</v>
      </c>
      <c r="B15" s="6">
        <v>5</v>
      </c>
      <c r="C15" s="2">
        <v>3.25</v>
      </c>
      <c r="D15" s="2">
        <v>4.5</v>
      </c>
      <c r="E15" s="3">
        <v>4.5</v>
      </c>
      <c r="F15" s="2">
        <v>4.5</v>
      </c>
      <c r="G15" s="7">
        <f t="shared" si="0"/>
        <v>9.5</v>
      </c>
      <c r="H15" s="2">
        <v>17.5</v>
      </c>
      <c r="I15" s="7">
        <f>SUM(الجدول134[[#This Row],[Final lab of 20]],الجدول134[[#This Row],[Final grade of 10]])</f>
        <v>27</v>
      </c>
    </row>
    <row r="16" spans="1:9">
      <c r="A16" s="16">
        <v>432008935</v>
      </c>
      <c r="B16" s="6">
        <v>5</v>
      </c>
      <c r="C16" s="2">
        <v>4</v>
      </c>
      <c r="D16" s="2">
        <v>3.5</v>
      </c>
      <c r="E16" s="3">
        <v>4</v>
      </c>
      <c r="F16" s="2">
        <v>4</v>
      </c>
      <c r="G16" s="7">
        <f t="shared" si="0"/>
        <v>9</v>
      </c>
      <c r="H16" s="2">
        <v>17.75</v>
      </c>
      <c r="I16" s="7">
        <f>SUM(الجدول134[[#This Row],[Final lab of 20]],الجدول134[[#This Row],[Final grade of 10]])</f>
        <v>26.75</v>
      </c>
    </row>
    <row r="17" spans="1:9">
      <c r="A17" s="17">
        <v>432008115</v>
      </c>
      <c r="B17" s="6">
        <v>5</v>
      </c>
      <c r="C17" s="2">
        <v>5</v>
      </c>
      <c r="D17" s="2">
        <v>5</v>
      </c>
      <c r="E17" s="3">
        <v>5</v>
      </c>
      <c r="F17" s="2">
        <v>5</v>
      </c>
      <c r="G17" s="7">
        <f t="shared" si="0"/>
        <v>10</v>
      </c>
      <c r="H17" s="2">
        <v>19.88</v>
      </c>
      <c r="I17" s="7">
        <f>SUM(الجدول134[[#This Row],[Final lab of 20]],الجدول134[[#This Row],[Final grade of 10]])</f>
        <v>29.88</v>
      </c>
    </row>
    <row r="18" spans="1:9">
      <c r="A18" s="16">
        <v>432001333</v>
      </c>
      <c r="B18" s="6">
        <v>5</v>
      </c>
      <c r="C18" s="2">
        <v>4</v>
      </c>
      <c r="D18" s="2">
        <v>5</v>
      </c>
      <c r="E18" s="3">
        <v>5</v>
      </c>
      <c r="F18" s="2">
        <v>5</v>
      </c>
      <c r="G18" s="7">
        <f t="shared" si="0"/>
        <v>10</v>
      </c>
      <c r="H18" s="2">
        <v>12.88</v>
      </c>
      <c r="I18" s="7">
        <f>SUM(الجدول134[[#This Row],[Final lab of 20]],الجدول134[[#This Row],[Final grade of 10]])</f>
        <v>22.880000000000003</v>
      </c>
    </row>
    <row r="19" spans="1:9">
      <c r="A19" s="17">
        <v>432007608</v>
      </c>
      <c r="B19" s="6">
        <v>5</v>
      </c>
      <c r="C19" s="2">
        <v>1</v>
      </c>
      <c r="D19" s="2">
        <v>5</v>
      </c>
      <c r="E19" s="3">
        <v>4</v>
      </c>
      <c r="F19" s="2">
        <v>4.5</v>
      </c>
      <c r="G19" s="7">
        <f t="shared" si="0"/>
        <v>9.5</v>
      </c>
      <c r="H19" s="2">
        <v>12.13</v>
      </c>
      <c r="I19" s="7">
        <f>SUM(الجدول134[[#This Row],[Final lab of 20]],الجدول134[[#This Row],[Final grade of 10]])</f>
        <v>21.630000000000003</v>
      </c>
    </row>
    <row r="20" spans="1:9">
      <c r="A20" s="16">
        <v>432008418</v>
      </c>
      <c r="B20" s="6">
        <v>5</v>
      </c>
      <c r="C20" s="2">
        <v>3.25</v>
      </c>
      <c r="D20" s="2">
        <v>4.5</v>
      </c>
      <c r="E20" s="3">
        <v>2.5</v>
      </c>
      <c r="F20" s="2">
        <v>3.875</v>
      </c>
      <c r="G20" s="7">
        <f t="shared" si="0"/>
        <v>8.875</v>
      </c>
      <c r="H20" s="2">
        <v>12.63</v>
      </c>
      <c r="I20" s="7">
        <f>SUM(الجدول134[[#This Row],[Final lab of 20]],الجدول134[[#This Row],[Final grade of 10]])</f>
        <v>21.505000000000003</v>
      </c>
    </row>
    <row r="21" spans="1:9">
      <c r="A21" s="17">
        <v>432001653</v>
      </c>
      <c r="B21" s="6">
        <v>4.875</v>
      </c>
      <c r="C21" s="2">
        <v>5</v>
      </c>
      <c r="D21" s="2">
        <v>5</v>
      </c>
      <c r="E21" s="3">
        <v>5</v>
      </c>
      <c r="F21" s="2">
        <v>5</v>
      </c>
      <c r="G21" s="7">
        <f t="shared" si="0"/>
        <v>9.875</v>
      </c>
      <c r="H21" s="2">
        <v>16.75</v>
      </c>
      <c r="I21" s="7">
        <f>SUM(الجدول134[[#This Row],[Final lab of 20]],الجدول134[[#This Row],[Final grade of 10]])</f>
        <v>26.625</v>
      </c>
    </row>
    <row r="22" spans="1:9">
      <c r="A22" s="16">
        <v>432007481</v>
      </c>
      <c r="B22" s="6">
        <v>3.875</v>
      </c>
      <c r="C22" s="2">
        <v>4</v>
      </c>
      <c r="D22" s="2">
        <v>5</v>
      </c>
      <c r="E22" s="3">
        <v>4</v>
      </c>
      <c r="F22" s="2">
        <v>4.5</v>
      </c>
      <c r="G22" s="7">
        <f t="shared" si="0"/>
        <v>8.375</v>
      </c>
      <c r="H22" s="2">
        <v>8.01</v>
      </c>
      <c r="I22" s="7">
        <f>SUM(الجدول134[[#This Row],[Final lab of 20]],الجدول134[[#This Row],[Final grade of 10]])</f>
        <v>16.384999999999998</v>
      </c>
    </row>
    <row r="23" spans="1:9">
      <c r="A23" s="17">
        <v>432005496</v>
      </c>
      <c r="B23" s="6">
        <v>5</v>
      </c>
      <c r="C23" s="2">
        <v>5</v>
      </c>
      <c r="D23" s="2">
        <v>5</v>
      </c>
      <c r="E23" s="3">
        <v>5</v>
      </c>
      <c r="F23" s="2">
        <v>5</v>
      </c>
      <c r="G23" s="7">
        <f t="shared" si="0"/>
        <v>10</v>
      </c>
      <c r="H23" s="2">
        <v>20</v>
      </c>
      <c r="I23" s="7">
        <f>SUM(الجدول134[[#This Row],[Final lab of 20]],الجدول134[[#This Row],[Final grade of 10]])</f>
        <v>30</v>
      </c>
    </row>
    <row r="24" spans="1:9">
      <c r="A24" s="16">
        <v>432007214</v>
      </c>
      <c r="B24" s="6">
        <v>5</v>
      </c>
      <c r="C24" s="2">
        <v>5</v>
      </c>
      <c r="D24" s="2">
        <v>5</v>
      </c>
      <c r="E24" s="3">
        <v>5</v>
      </c>
      <c r="F24" s="2">
        <v>5</v>
      </c>
      <c r="G24" s="7">
        <f t="shared" si="0"/>
        <v>10</v>
      </c>
      <c r="H24" s="2">
        <v>18</v>
      </c>
      <c r="I24" s="7">
        <f>SUM(الجدول134[[#This Row],[Final lab of 20]],الجدول134[[#This Row],[Final grade of 10]])</f>
        <v>28</v>
      </c>
    </row>
    <row r="25" spans="1:9">
      <c r="A25" s="19">
        <v>432009227</v>
      </c>
      <c r="B25" s="6">
        <v>5</v>
      </c>
      <c r="C25" s="2">
        <v>4</v>
      </c>
      <c r="D25" s="2">
        <v>5</v>
      </c>
      <c r="E25" s="3">
        <v>5</v>
      </c>
      <c r="F25" s="2">
        <v>5</v>
      </c>
      <c r="G25" s="7">
        <f t="shared" si="0"/>
        <v>10</v>
      </c>
      <c r="H25" s="2">
        <v>13</v>
      </c>
      <c r="I25" s="7">
        <f>SUM(الجدول134[[#This Row],[Final lab of 20]],الجدول134[[#This Row],[Final grade of 10]])</f>
        <v>23</v>
      </c>
    </row>
    <row r="26" spans="1:9">
      <c r="A26" s="16">
        <v>432000276</v>
      </c>
      <c r="B26" s="6">
        <v>4.88</v>
      </c>
      <c r="C26" s="2">
        <v>2.25</v>
      </c>
      <c r="D26" s="2">
        <v>5</v>
      </c>
      <c r="E26" s="3">
        <v>5</v>
      </c>
      <c r="F26" s="2">
        <v>5</v>
      </c>
      <c r="G26" s="7">
        <f t="shared" si="0"/>
        <v>9.879999999999999</v>
      </c>
      <c r="H26" s="2">
        <v>14.25</v>
      </c>
      <c r="I26" s="7">
        <f>SUM(الجدول134[[#This Row],[Final lab of 20]],الجدول134[[#This Row],[Final grade of 10]])</f>
        <v>24.13</v>
      </c>
    </row>
    <row r="27" spans="1:9">
      <c r="A27" s="19">
        <v>432007340</v>
      </c>
      <c r="B27" s="6">
        <v>4.875</v>
      </c>
      <c r="C27" s="2">
        <v>4</v>
      </c>
      <c r="D27" s="2">
        <v>5</v>
      </c>
      <c r="E27" s="3">
        <v>5</v>
      </c>
      <c r="F27" s="2">
        <v>5</v>
      </c>
      <c r="G27" s="7">
        <f t="shared" si="0"/>
        <v>9.875</v>
      </c>
      <c r="H27" s="2">
        <v>12.75</v>
      </c>
      <c r="I27" s="7">
        <f>SUM(الجدول134[[#This Row],[Final lab of 20]],الجدول134[[#This Row],[Final grade of 10]])</f>
        <v>22.625</v>
      </c>
    </row>
    <row r="28" spans="1:9">
      <c r="A28" s="16">
        <v>432003654</v>
      </c>
      <c r="B28" s="6">
        <v>4.875</v>
      </c>
      <c r="C28" s="2">
        <v>4</v>
      </c>
      <c r="D28" s="2">
        <v>5</v>
      </c>
      <c r="E28" s="3">
        <v>5</v>
      </c>
      <c r="F28" s="2">
        <v>5</v>
      </c>
      <c r="G28" s="7">
        <f t="shared" si="0"/>
        <v>9.875</v>
      </c>
      <c r="H28" s="2">
        <v>17.38</v>
      </c>
      <c r="I28" s="7">
        <f>SUM(الجدول134[[#This Row],[Final lab of 20]],الجدول134[[#This Row],[Final grade of 10]])</f>
        <v>27.254999999999999</v>
      </c>
    </row>
    <row r="29" spans="1:9">
      <c r="A29" s="19">
        <v>432008375</v>
      </c>
      <c r="B29" s="6">
        <v>4.75</v>
      </c>
      <c r="C29" s="2">
        <v>3.5</v>
      </c>
      <c r="D29" s="2">
        <v>3.5</v>
      </c>
      <c r="E29" s="3">
        <v>4.75</v>
      </c>
      <c r="F29" s="2">
        <v>4.125</v>
      </c>
      <c r="G29" s="7">
        <f t="shared" si="0"/>
        <v>8.875</v>
      </c>
      <c r="H29" s="2">
        <v>13.51</v>
      </c>
      <c r="I29" s="7">
        <f>SUM(الجدول134[[#This Row],[Final lab of 20]],الجدول134[[#This Row],[Final grade of 10]])</f>
        <v>22.384999999999998</v>
      </c>
    </row>
  </sheetData>
  <pageMargins left="0.7" right="0.7" top="0.75" bottom="0.75" header="0.3" footer="0.3"/>
  <pageSetup paperSize="9" orientation="landscape" r:id="rId1"/>
  <headerFooter>
    <oddHeader>&amp;C&amp;"-,غامق"CS222 - 3I05 Lab Grades (HW-Eval)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rightToLeft="1" view="pageLayout" workbookViewId="0">
      <selection activeCell="J7" sqref="J7"/>
    </sheetView>
  </sheetViews>
  <sheetFormatPr defaultRowHeight="14.25"/>
  <cols>
    <col min="1" max="1" width="12.625" style="18" customWidth="1"/>
    <col min="2" max="2" width="4.625" style="2" customWidth="1"/>
    <col min="3" max="3" width="7.25" style="2" customWidth="1"/>
    <col min="4" max="4" width="5.375" style="2" customWidth="1"/>
    <col min="5" max="5" width="4.5" style="2" customWidth="1"/>
    <col min="6" max="6" width="4" style="2" customWidth="1"/>
    <col min="7" max="7" width="18" style="2" customWidth="1"/>
    <col min="8" max="8" width="17" style="2" customWidth="1"/>
    <col min="9" max="9" width="15.625" style="2" customWidth="1"/>
    <col min="10" max="16384" width="9" style="2"/>
  </cols>
  <sheetData>
    <row r="1" spans="1:9" s="1" customFormat="1" ht="48" customHeight="1">
      <c r="A1" s="18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8" t="s">
        <v>6</v>
      </c>
      <c r="H1" s="1" t="s">
        <v>7</v>
      </c>
      <c r="I1" s="1" t="s">
        <v>8</v>
      </c>
    </row>
    <row r="2" spans="1:9">
      <c r="A2" s="16">
        <v>432009301</v>
      </c>
      <c r="B2" s="1">
        <v>4.375</v>
      </c>
      <c r="C2" s="2">
        <v>5</v>
      </c>
      <c r="D2" s="2">
        <v>5</v>
      </c>
      <c r="E2" s="3">
        <v>5</v>
      </c>
      <c r="F2" s="2">
        <v>5</v>
      </c>
      <c r="G2" s="7">
        <f t="shared" ref="G2:G21" si="0">SUM(B2,F2)</f>
        <v>9.375</v>
      </c>
      <c r="H2" s="2">
        <v>19.75</v>
      </c>
      <c r="I2" s="7">
        <f>SUM(الجدول13[[#This Row],[Final lab of 20]],الجدول13[[#This Row],[Final grade of 10]])</f>
        <v>29.125</v>
      </c>
    </row>
    <row r="3" spans="1:9">
      <c r="A3" s="17">
        <v>432001136</v>
      </c>
      <c r="B3" s="2">
        <v>4.5</v>
      </c>
      <c r="C3" s="2">
        <v>5</v>
      </c>
      <c r="D3" s="2">
        <v>4</v>
      </c>
      <c r="E3" s="3">
        <v>4</v>
      </c>
      <c r="F3" s="2">
        <v>4.5</v>
      </c>
      <c r="G3" s="7">
        <f t="shared" si="0"/>
        <v>9</v>
      </c>
      <c r="H3" s="2">
        <v>14.13</v>
      </c>
      <c r="I3" s="7">
        <f>SUM(الجدول13[[#This Row],[Final lab of 20]],الجدول13[[#This Row],[Final grade of 10]])</f>
        <v>23.130000000000003</v>
      </c>
    </row>
    <row r="4" spans="1:9">
      <c r="A4" s="16">
        <v>432008967</v>
      </c>
      <c r="B4" s="2">
        <v>5</v>
      </c>
      <c r="C4" s="2">
        <v>0.5</v>
      </c>
      <c r="D4" s="2">
        <v>5</v>
      </c>
      <c r="E4" s="3">
        <v>5</v>
      </c>
      <c r="F4" s="2">
        <v>5</v>
      </c>
      <c r="G4" s="7">
        <f t="shared" si="0"/>
        <v>10</v>
      </c>
      <c r="H4" s="2">
        <v>18.25</v>
      </c>
      <c r="I4" s="7">
        <f>SUM(الجدول13[[#This Row],[Final lab of 20]],الجدول13[[#This Row],[Final grade of 10]])</f>
        <v>28.25</v>
      </c>
    </row>
    <row r="5" spans="1:9">
      <c r="A5" s="17">
        <v>432008699</v>
      </c>
      <c r="B5" s="2">
        <v>4.5</v>
      </c>
      <c r="C5" s="2">
        <v>5</v>
      </c>
      <c r="D5" s="2">
        <v>5</v>
      </c>
      <c r="E5" s="3">
        <v>4.5</v>
      </c>
      <c r="F5" s="2">
        <v>5</v>
      </c>
      <c r="G5" s="7">
        <f t="shared" si="0"/>
        <v>9.5</v>
      </c>
      <c r="H5" s="2">
        <v>15.75</v>
      </c>
      <c r="I5" s="7">
        <f>SUM(الجدول13[[#This Row],[Final lab of 20]],الجدول13[[#This Row],[Final grade of 10]])</f>
        <v>25.25</v>
      </c>
    </row>
    <row r="6" spans="1:9">
      <c r="A6" s="16">
        <v>431000241</v>
      </c>
      <c r="B6" s="2">
        <v>4.125</v>
      </c>
      <c r="C6" s="2">
        <v>0</v>
      </c>
      <c r="D6" s="2">
        <v>1</v>
      </c>
      <c r="E6" s="3">
        <v>0</v>
      </c>
      <c r="F6" s="2">
        <v>0.5</v>
      </c>
      <c r="G6" s="7">
        <f t="shared" si="0"/>
        <v>4.625</v>
      </c>
      <c r="H6" s="2">
        <v>9.6300000000000008</v>
      </c>
      <c r="I6" s="7">
        <f>SUM(الجدول13[[#This Row],[Final lab of 20]],الجدول13[[#This Row],[Final grade of 10]])</f>
        <v>14.255000000000001</v>
      </c>
    </row>
    <row r="7" spans="1:9">
      <c r="A7" s="17">
        <v>432005688</v>
      </c>
      <c r="B7" s="2">
        <v>4.25</v>
      </c>
      <c r="C7" s="2">
        <v>0</v>
      </c>
      <c r="D7" s="2">
        <v>3</v>
      </c>
      <c r="E7" s="3">
        <v>3.75</v>
      </c>
      <c r="F7" s="2">
        <v>3.375</v>
      </c>
      <c r="G7" s="7">
        <f t="shared" si="0"/>
        <v>7.625</v>
      </c>
      <c r="H7" s="2">
        <v>15.13</v>
      </c>
      <c r="I7" s="7">
        <f>SUM(الجدول13[[#This Row],[Final lab of 20]],الجدول13[[#This Row],[Final grade of 10]])</f>
        <v>22.755000000000003</v>
      </c>
    </row>
    <row r="8" spans="1:9">
      <c r="A8" s="16">
        <v>432010649</v>
      </c>
      <c r="B8" s="2">
        <v>5</v>
      </c>
      <c r="C8" s="2">
        <v>5</v>
      </c>
      <c r="D8" s="2">
        <v>5</v>
      </c>
      <c r="E8" s="3">
        <v>5</v>
      </c>
      <c r="F8" s="2">
        <v>5</v>
      </c>
      <c r="G8" s="7">
        <f t="shared" si="0"/>
        <v>10</v>
      </c>
      <c r="H8" s="2">
        <v>16</v>
      </c>
      <c r="I8" s="7">
        <f>SUM(الجدول13[[#This Row],[Final lab of 20]],الجدول13[[#This Row],[Final grade of 10]])</f>
        <v>26</v>
      </c>
    </row>
    <row r="9" spans="1:9">
      <c r="A9" s="17">
        <v>432007899</v>
      </c>
      <c r="B9" s="2">
        <v>4.5</v>
      </c>
      <c r="C9" s="2">
        <v>3.5</v>
      </c>
      <c r="D9" s="2">
        <v>4</v>
      </c>
      <c r="E9" s="3">
        <v>4.75</v>
      </c>
      <c r="F9" s="2">
        <v>4.375</v>
      </c>
      <c r="G9" s="7">
        <f t="shared" si="0"/>
        <v>8.875</v>
      </c>
      <c r="H9" s="2">
        <v>15.75</v>
      </c>
      <c r="I9" s="7">
        <f>SUM(الجدول13[[#This Row],[Final lab of 20]],الجدول13[[#This Row],[Final grade of 10]])</f>
        <v>24.625</v>
      </c>
    </row>
    <row r="10" spans="1:9">
      <c r="A10" s="16">
        <v>432010958</v>
      </c>
      <c r="B10" s="2">
        <v>5</v>
      </c>
      <c r="C10" s="2">
        <v>5</v>
      </c>
      <c r="D10" s="2">
        <v>5</v>
      </c>
      <c r="E10" s="3">
        <v>5</v>
      </c>
      <c r="F10" s="2">
        <v>5</v>
      </c>
      <c r="G10" s="7">
        <f t="shared" si="0"/>
        <v>10</v>
      </c>
      <c r="H10" s="2">
        <v>19.75</v>
      </c>
      <c r="I10" s="7">
        <f>SUM(الجدول13[[#This Row],[Final lab of 20]],الجدول13[[#This Row],[Final grade of 10]])</f>
        <v>29.75</v>
      </c>
    </row>
    <row r="11" spans="1:9">
      <c r="A11" s="17">
        <v>431001750</v>
      </c>
      <c r="B11" s="2">
        <v>4.875</v>
      </c>
      <c r="C11" s="2">
        <v>5</v>
      </c>
      <c r="D11" s="2">
        <v>5</v>
      </c>
      <c r="E11" s="3"/>
      <c r="F11" s="2">
        <v>5</v>
      </c>
      <c r="G11" s="7">
        <v>9.8800000000000008</v>
      </c>
      <c r="H11" s="2">
        <v>18.75</v>
      </c>
      <c r="I11" s="7">
        <f>SUM(الجدول13[[#This Row],[Final lab of 20]],الجدول13[[#This Row],[Final grade of 10]])</f>
        <v>28.630000000000003</v>
      </c>
    </row>
    <row r="12" spans="1:9">
      <c r="A12" s="17">
        <v>432008983</v>
      </c>
      <c r="B12" s="2">
        <v>4.875</v>
      </c>
      <c r="C12" s="2">
        <v>4</v>
      </c>
      <c r="D12" s="2">
        <v>5</v>
      </c>
      <c r="E12" s="3">
        <v>4.5</v>
      </c>
      <c r="F12" s="2">
        <v>4.75</v>
      </c>
      <c r="G12" s="7">
        <f t="shared" si="0"/>
        <v>9.625</v>
      </c>
      <c r="H12" s="2">
        <v>14.75</v>
      </c>
      <c r="I12" s="7">
        <f>SUM(الجدول13[[#This Row],[Final lab of 20]],الجدول13[[#This Row],[Final grade of 10]])</f>
        <v>24.375</v>
      </c>
    </row>
    <row r="13" spans="1:9">
      <c r="A13" s="19">
        <v>432004237</v>
      </c>
      <c r="B13" s="13">
        <v>5</v>
      </c>
      <c r="C13" s="2">
        <v>5</v>
      </c>
      <c r="D13" s="2">
        <v>4.75</v>
      </c>
      <c r="E13" s="3">
        <v>4.5</v>
      </c>
      <c r="F13" s="2">
        <v>4.875</v>
      </c>
      <c r="G13" s="7">
        <f t="shared" si="0"/>
        <v>9.875</v>
      </c>
      <c r="H13" s="2">
        <v>19.25</v>
      </c>
      <c r="I13" s="7">
        <f>SUM(الجدول13[[#This Row],[Final lab of 20]],الجدول13[[#This Row],[Final grade of 10]])</f>
        <v>29.125</v>
      </c>
    </row>
    <row r="14" spans="1:9">
      <c r="A14" s="17">
        <v>432001602</v>
      </c>
      <c r="B14" s="2">
        <v>4.625</v>
      </c>
      <c r="C14" s="2">
        <v>5</v>
      </c>
      <c r="D14" s="2">
        <v>5</v>
      </c>
      <c r="E14" s="3">
        <v>5</v>
      </c>
      <c r="F14" s="2">
        <v>5</v>
      </c>
      <c r="G14" s="7">
        <f t="shared" si="0"/>
        <v>9.625</v>
      </c>
      <c r="H14" s="2">
        <v>12.25</v>
      </c>
      <c r="I14" s="7">
        <f>SUM(الجدول13[[#This Row],[Final lab of 20]],الجدول13[[#This Row],[Final grade of 10]])</f>
        <v>21.875</v>
      </c>
    </row>
    <row r="15" spans="1:9">
      <c r="A15" s="19">
        <v>432001787</v>
      </c>
      <c r="B15" s="2">
        <v>5</v>
      </c>
      <c r="C15" s="2">
        <v>3.75</v>
      </c>
      <c r="D15" s="2">
        <v>5</v>
      </c>
      <c r="E15" s="3">
        <v>5</v>
      </c>
      <c r="F15" s="2">
        <v>5</v>
      </c>
      <c r="G15" s="7">
        <f t="shared" si="0"/>
        <v>10</v>
      </c>
      <c r="H15" s="2">
        <v>16.5</v>
      </c>
      <c r="I15" s="7">
        <f>SUM(الجدول13[[#This Row],[Final lab of 20]],الجدول13[[#This Row],[Final grade of 10]])</f>
        <v>26.5</v>
      </c>
    </row>
    <row r="16" spans="1:9">
      <c r="A16" s="17">
        <v>432004830</v>
      </c>
      <c r="B16" s="2">
        <v>4.25</v>
      </c>
      <c r="C16" s="2">
        <v>0</v>
      </c>
      <c r="D16" s="2">
        <v>4</v>
      </c>
      <c r="E16" s="3">
        <v>5</v>
      </c>
      <c r="F16" s="2">
        <v>4.5</v>
      </c>
      <c r="G16" s="7">
        <f t="shared" si="0"/>
        <v>8.75</v>
      </c>
      <c r="H16" s="2">
        <v>15.75</v>
      </c>
      <c r="I16" s="7">
        <f>SUM(الجدول13[[#This Row],[Final lab of 20]],الجدول13[[#This Row],[Final grade of 10]])</f>
        <v>24.5</v>
      </c>
    </row>
    <row r="17" spans="1:9">
      <c r="A17" s="19">
        <v>432007552</v>
      </c>
      <c r="B17" s="13">
        <v>4.25</v>
      </c>
      <c r="C17" s="13">
        <v>5</v>
      </c>
      <c r="D17" s="13">
        <v>3</v>
      </c>
      <c r="E17" s="14">
        <v>2.5</v>
      </c>
      <c r="F17" s="13">
        <v>4</v>
      </c>
      <c r="G17" s="15">
        <f t="shared" si="0"/>
        <v>8.25</v>
      </c>
      <c r="H17" s="13">
        <v>10</v>
      </c>
      <c r="I17" s="15">
        <f>SUM(الجدول13[[#This Row],[Final lab of 20]],الجدول13[[#This Row],[Final grade of 10]])</f>
        <v>18.25</v>
      </c>
    </row>
    <row r="18" spans="1:9">
      <c r="A18" s="17">
        <v>432006429</v>
      </c>
      <c r="B18" s="2">
        <v>5</v>
      </c>
      <c r="C18" s="2">
        <v>3.5</v>
      </c>
      <c r="D18" s="2">
        <v>5</v>
      </c>
      <c r="E18" s="3">
        <v>4.5</v>
      </c>
      <c r="F18" s="2">
        <v>4.75</v>
      </c>
      <c r="G18" s="7">
        <f t="shared" si="0"/>
        <v>9.75</v>
      </c>
      <c r="H18" s="2">
        <v>10.75</v>
      </c>
      <c r="I18" s="7">
        <f>SUM(الجدول13[[#This Row],[Final lab of 20]],الجدول13[[#This Row],[Final grade of 10]])</f>
        <v>20.5</v>
      </c>
    </row>
    <row r="19" spans="1:9">
      <c r="A19" s="17">
        <v>432009113</v>
      </c>
      <c r="B19" s="2">
        <v>4.75</v>
      </c>
      <c r="C19" s="2">
        <v>1</v>
      </c>
      <c r="D19" s="2">
        <v>5</v>
      </c>
      <c r="E19" s="3">
        <v>4.5</v>
      </c>
      <c r="F19" s="2">
        <v>4.75</v>
      </c>
      <c r="G19" s="7">
        <f t="shared" si="0"/>
        <v>9.5</v>
      </c>
      <c r="H19" s="2">
        <v>17.75</v>
      </c>
      <c r="I19" s="7">
        <f>SUM(الجدول13[[#This Row],[Final lab of 20]],الجدول13[[#This Row],[Final grade of 10]])</f>
        <v>27.25</v>
      </c>
    </row>
    <row r="20" spans="1:9">
      <c r="A20" s="16">
        <v>431006364</v>
      </c>
      <c r="B20" s="2">
        <v>4.875</v>
      </c>
      <c r="C20" s="2">
        <v>4.5</v>
      </c>
      <c r="D20" s="2">
        <v>5</v>
      </c>
      <c r="E20" s="3">
        <v>4</v>
      </c>
      <c r="F20" s="2">
        <v>4.75</v>
      </c>
      <c r="G20" s="7">
        <f t="shared" si="0"/>
        <v>9.625</v>
      </c>
      <c r="H20" s="2">
        <v>8.6300000000000008</v>
      </c>
      <c r="I20" s="7">
        <f>SUM(الجدول13[[#This Row],[Final lab of 20]],الجدول13[[#This Row],[Final grade of 10]])</f>
        <v>18.255000000000003</v>
      </c>
    </row>
    <row r="21" spans="1:9">
      <c r="A21" s="19">
        <v>432000630</v>
      </c>
      <c r="B21" s="2">
        <v>5</v>
      </c>
      <c r="C21" s="2">
        <v>5</v>
      </c>
      <c r="D21" s="2">
        <v>5</v>
      </c>
      <c r="E21" s="3">
        <v>5</v>
      </c>
      <c r="F21" s="2">
        <v>5</v>
      </c>
      <c r="G21" s="7">
        <f t="shared" si="0"/>
        <v>10</v>
      </c>
      <c r="H21" s="2">
        <v>19.75</v>
      </c>
      <c r="I21" s="7">
        <f>SUM(الجدول13[[#This Row],[Final lab of 20]],الجدول13[[#This Row],[Final grade of 10]])</f>
        <v>29.75</v>
      </c>
    </row>
    <row r="22" spans="1:9">
      <c r="A22" s="17"/>
      <c r="B22" s="10"/>
      <c r="C22" s="10"/>
      <c r="D22" s="10"/>
      <c r="E22" s="11"/>
      <c r="F22" s="10"/>
      <c r="G22" s="12"/>
      <c r="I22" s="7"/>
    </row>
  </sheetData>
  <pageMargins left="0.7" right="0.7" top="0.75" bottom="0.75" header="0.3" footer="0.3"/>
  <pageSetup paperSize="9" orientation="landscape" r:id="rId1"/>
  <headerFooter>
    <oddHeader>&amp;C&amp;"-,غامق"CS222 - 3I03Lab Grades (HW-Eval)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rightToLeft="1" view="pageLayout" workbookViewId="0">
      <selection activeCell="K4" sqref="K4"/>
    </sheetView>
  </sheetViews>
  <sheetFormatPr defaultRowHeight="14.25"/>
  <cols>
    <col min="1" max="1" width="17.5" style="1" customWidth="1"/>
    <col min="2" max="4" width="4.625" customWidth="1"/>
    <col min="5" max="5" width="4" customWidth="1"/>
    <col min="6" max="6" width="6.375" customWidth="1"/>
    <col min="7" max="7" width="18.25" customWidth="1"/>
    <col min="8" max="8" width="19.75" customWidth="1"/>
    <col min="9" max="9" width="13.25" customWidth="1"/>
  </cols>
  <sheetData>
    <row r="1" spans="1:9" s="1" customFormat="1" ht="48" customHeight="1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16">
        <v>432005860</v>
      </c>
      <c r="B2">
        <v>4.5</v>
      </c>
      <c r="C2">
        <v>4</v>
      </c>
      <c r="D2">
        <v>5</v>
      </c>
      <c r="E2">
        <v>4</v>
      </c>
      <c r="F2">
        <v>4.5</v>
      </c>
      <c r="G2" s="9">
        <f>SUM(الجدول1[[#This Row],[Final eval grade]],الجدول1[[#This Row],[HW1]])</f>
        <v>9</v>
      </c>
      <c r="H2">
        <v>17.25</v>
      </c>
      <c r="I2" s="9">
        <f>SUM(الجدول1[[#This Row],[Final lab of 20]],الجدول1[[#This Row],[Final grade of 10]])</f>
        <v>26.25</v>
      </c>
    </row>
    <row r="3" spans="1:9">
      <c r="A3" s="17">
        <v>432008209</v>
      </c>
      <c r="B3">
        <v>4.25</v>
      </c>
      <c r="C3">
        <v>2.25</v>
      </c>
      <c r="D3">
        <v>5</v>
      </c>
      <c r="E3">
        <v>4</v>
      </c>
      <c r="F3">
        <v>4.5</v>
      </c>
      <c r="G3" s="9">
        <f>SUM(الجدول1[[#This Row],[Final eval grade]],الجدول1[[#This Row],[HW1]])</f>
        <v>8.75</v>
      </c>
      <c r="H3">
        <v>13.75</v>
      </c>
      <c r="I3" s="9">
        <f>SUM(الجدول1[[#This Row],[Final lab of 20]],الجدول1[[#This Row],[Final grade of 10]])</f>
        <v>22.5</v>
      </c>
    </row>
    <row r="4" spans="1:9">
      <c r="A4" s="16">
        <v>432006170</v>
      </c>
      <c r="B4">
        <v>5</v>
      </c>
      <c r="C4">
        <v>5</v>
      </c>
      <c r="D4">
        <v>5</v>
      </c>
      <c r="E4">
        <v>5</v>
      </c>
      <c r="F4">
        <v>5</v>
      </c>
      <c r="G4" s="9">
        <f>SUM(الجدول1[[#This Row],[Final eval grade]],الجدول1[[#This Row],[HW1]])</f>
        <v>10</v>
      </c>
      <c r="H4">
        <v>17.25</v>
      </c>
      <c r="I4" s="9">
        <f>SUM(الجدول1[[#This Row],[Final lab of 20]],الجدول1[[#This Row],[Final grade of 10]])</f>
        <v>27.25</v>
      </c>
    </row>
    <row r="5" spans="1:9">
      <c r="A5" s="17">
        <v>432008788</v>
      </c>
      <c r="B5">
        <v>5</v>
      </c>
      <c r="C5">
        <v>2.25</v>
      </c>
      <c r="D5">
        <v>5</v>
      </c>
      <c r="E5">
        <v>4</v>
      </c>
      <c r="F5">
        <v>4.5</v>
      </c>
      <c r="G5" s="9">
        <f>SUM(الجدول1[[#This Row],[Final eval grade]],الجدول1[[#This Row],[HW1]])</f>
        <v>9.5</v>
      </c>
      <c r="H5">
        <v>13.125</v>
      </c>
      <c r="I5" s="9">
        <f>SUM(الجدول1[[#This Row],[Final lab of 20]],الجدول1[[#This Row],[Final grade of 10]])</f>
        <v>22.625</v>
      </c>
    </row>
    <row r="6" spans="1:9">
      <c r="A6" s="16">
        <v>432006871</v>
      </c>
      <c r="B6">
        <v>4.625</v>
      </c>
      <c r="C6">
        <v>4.5</v>
      </c>
      <c r="D6">
        <v>5</v>
      </c>
      <c r="E6">
        <v>4</v>
      </c>
      <c r="F6">
        <v>4.75</v>
      </c>
      <c r="G6" s="9">
        <f>SUM(الجدول1[[#This Row],[Final eval grade]],الجدول1[[#This Row],[HW1]])</f>
        <v>9.375</v>
      </c>
      <c r="H6">
        <v>15.63</v>
      </c>
      <c r="I6" s="9">
        <f>SUM(الجدول1[[#This Row],[Final lab of 20]],الجدول1[[#This Row],[Final grade of 10]])</f>
        <v>25.005000000000003</v>
      </c>
    </row>
    <row r="7" spans="1:9">
      <c r="A7" s="17">
        <v>432008547</v>
      </c>
      <c r="B7">
        <v>4.75</v>
      </c>
      <c r="C7">
        <v>5</v>
      </c>
      <c r="D7">
        <v>5</v>
      </c>
      <c r="E7">
        <v>5</v>
      </c>
      <c r="F7">
        <v>5</v>
      </c>
      <c r="G7" s="9">
        <f>SUM(الجدول1[[#This Row],[Final eval grade]],الجدول1[[#This Row],[HW1]])</f>
        <v>9.75</v>
      </c>
      <c r="H7">
        <v>18</v>
      </c>
      <c r="I7" s="9">
        <f>SUM(الجدول1[[#This Row],[Final lab of 20]],الجدول1[[#This Row],[Final grade of 10]])</f>
        <v>27.75</v>
      </c>
    </row>
    <row r="8" spans="1:9">
      <c r="A8" s="16">
        <v>432006565</v>
      </c>
      <c r="B8" s="5">
        <v>5</v>
      </c>
      <c r="C8">
        <v>5</v>
      </c>
      <c r="D8">
        <v>5</v>
      </c>
      <c r="E8">
        <v>4</v>
      </c>
      <c r="F8">
        <v>5</v>
      </c>
      <c r="G8" s="9">
        <f>SUM(الجدول1[[#This Row],[Final eval grade]],الجدول1[[#This Row],[HW1]])</f>
        <v>10</v>
      </c>
      <c r="H8">
        <v>19.38</v>
      </c>
      <c r="I8" s="9">
        <f>SUM(الجدول1[[#This Row],[Final lab of 20]],الجدول1[[#This Row],[Final grade of 10]])</f>
        <v>29.38</v>
      </c>
    </row>
    <row r="9" spans="1:9">
      <c r="A9" s="17">
        <v>432007487</v>
      </c>
      <c r="B9">
        <v>4.75</v>
      </c>
      <c r="C9">
        <v>4.5</v>
      </c>
      <c r="D9">
        <v>4.5</v>
      </c>
      <c r="E9">
        <v>5</v>
      </c>
      <c r="F9">
        <v>4.75</v>
      </c>
      <c r="G9" s="9">
        <f>SUM(الجدول1[[#This Row],[Final eval grade]],الجدول1[[#This Row],[HW1]])</f>
        <v>9.5</v>
      </c>
      <c r="H9">
        <v>14.75</v>
      </c>
      <c r="I9" s="9">
        <f>SUM(الجدول1[[#This Row],[Final lab of 20]],الجدول1[[#This Row],[Final grade of 10]])</f>
        <v>24.25</v>
      </c>
    </row>
    <row r="10" spans="1:9">
      <c r="A10" s="16">
        <v>432008238</v>
      </c>
      <c r="B10">
        <v>4.75</v>
      </c>
      <c r="C10">
        <v>4.75</v>
      </c>
      <c r="D10">
        <v>5</v>
      </c>
      <c r="E10">
        <v>5</v>
      </c>
      <c r="F10">
        <v>5</v>
      </c>
      <c r="G10" s="9">
        <f>SUM(الجدول1[[#This Row],[Final eval grade]],الجدول1[[#This Row],[HW1]])</f>
        <v>9.75</v>
      </c>
      <c r="H10">
        <v>18.75</v>
      </c>
      <c r="I10" s="9">
        <f>SUM(الجدول1[[#This Row],[Final lab of 20]],الجدول1[[#This Row],[Final grade of 10]])</f>
        <v>28.5</v>
      </c>
    </row>
    <row r="11" spans="1:9">
      <c r="A11" s="17">
        <v>432007930</v>
      </c>
      <c r="B11">
        <v>4.875</v>
      </c>
      <c r="C11">
        <v>5</v>
      </c>
      <c r="D11">
        <v>5</v>
      </c>
      <c r="E11">
        <v>5</v>
      </c>
      <c r="F11">
        <v>5</v>
      </c>
      <c r="G11" s="9">
        <f>SUM(الجدول1[[#This Row],[Final eval grade]],الجدول1[[#This Row],[HW1]])</f>
        <v>9.875</v>
      </c>
      <c r="H11">
        <v>18.63</v>
      </c>
      <c r="I11" s="9">
        <f>SUM(الجدول1[[#This Row],[Final lab of 20]],الجدول1[[#This Row],[Final grade of 10]])</f>
        <v>28.504999999999999</v>
      </c>
    </row>
    <row r="12" spans="1:9">
      <c r="A12" s="16">
        <v>432010209</v>
      </c>
      <c r="B12">
        <v>4.75</v>
      </c>
      <c r="C12">
        <v>5</v>
      </c>
      <c r="D12">
        <v>5</v>
      </c>
      <c r="E12">
        <v>4.5</v>
      </c>
      <c r="F12">
        <v>5</v>
      </c>
      <c r="G12" s="9">
        <f>SUM(الجدول1[[#This Row],[Final eval grade]],الجدول1[[#This Row],[HW1]])</f>
        <v>9.75</v>
      </c>
      <c r="H12">
        <v>18.25</v>
      </c>
      <c r="I12" s="9">
        <f>SUM(الجدول1[[#This Row],[Final lab of 20]],الجدول1[[#This Row],[Final grade of 10]])</f>
        <v>28</v>
      </c>
    </row>
    <row r="13" spans="1:9">
      <c r="A13" s="17">
        <v>432004871</v>
      </c>
      <c r="B13">
        <v>5</v>
      </c>
      <c r="C13">
        <v>3</v>
      </c>
      <c r="D13">
        <v>5</v>
      </c>
      <c r="E13">
        <v>4</v>
      </c>
      <c r="F13">
        <v>4.5</v>
      </c>
      <c r="G13" s="9">
        <f>SUM(الجدول1[[#This Row],[Final eval grade]],الجدول1[[#This Row],[HW1]])</f>
        <v>9.5</v>
      </c>
      <c r="H13">
        <v>14.26</v>
      </c>
      <c r="I13" s="9">
        <f>SUM(الجدول1[[#This Row],[Final lab of 20]],الجدول1[[#This Row],[Final grade of 10]])</f>
        <v>23.759999999999998</v>
      </c>
    </row>
    <row r="14" spans="1:9">
      <c r="A14" s="16">
        <v>432006379</v>
      </c>
      <c r="B14">
        <v>4.75</v>
      </c>
      <c r="C14">
        <v>4.5</v>
      </c>
      <c r="D14">
        <v>5</v>
      </c>
      <c r="E14">
        <v>5</v>
      </c>
      <c r="F14">
        <v>5</v>
      </c>
      <c r="G14" s="9">
        <f>SUM(الجدول1[[#This Row],[Final eval grade]],الجدول1[[#This Row],[HW1]])</f>
        <v>9.75</v>
      </c>
      <c r="H14">
        <v>15.125</v>
      </c>
      <c r="I14" s="9">
        <f>SUM(الجدول1[[#This Row],[Final lab of 20]],الجدول1[[#This Row],[Final grade of 10]])</f>
        <v>24.875</v>
      </c>
    </row>
    <row r="15" spans="1:9">
      <c r="A15" s="17">
        <v>432007999</v>
      </c>
      <c r="B15">
        <v>4.88</v>
      </c>
      <c r="C15">
        <v>3.5</v>
      </c>
      <c r="D15">
        <v>4</v>
      </c>
      <c r="E15">
        <v>5</v>
      </c>
      <c r="F15">
        <v>4.5</v>
      </c>
      <c r="G15" s="9">
        <f>SUM(الجدول1[[#This Row],[Final eval grade]],الجدول1[[#This Row],[HW1]])</f>
        <v>9.379999999999999</v>
      </c>
      <c r="H15">
        <v>12.75</v>
      </c>
      <c r="I15" s="9">
        <f>SUM(الجدول1[[#This Row],[Final lab of 20]],الجدول1[[#This Row],[Final grade of 10]])</f>
        <v>22.13</v>
      </c>
    </row>
    <row r="16" spans="1:9">
      <c r="A16" s="16">
        <v>432008989</v>
      </c>
      <c r="B16">
        <v>5</v>
      </c>
      <c r="C16">
        <v>4.5</v>
      </c>
      <c r="D16">
        <v>5</v>
      </c>
      <c r="E16">
        <v>4</v>
      </c>
      <c r="F16">
        <v>4.75</v>
      </c>
      <c r="G16" s="9">
        <f>SUM(الجدول1[[#This Row],[Final eval grade]],الجدول1[[#This Row],[HW1]])</f>
        <v>9.75</v>
      </c>
      <c r="H16">
        <v>16.25</v>
      </c>
      <c r="I16" s="9">
        <f>SUM(الجدول1[[#This Row],[Final lab of 20]],الجدول1[[#This Row],[Final grade of 10]])</f>
        <v>26</v>
      </c>
    </row>
    <row r="17" spans="1:9">
      <c r="A17" s="17">
        <v>432005929</v>
      </c>
      <c r="B17">
        <v>2.875</v>
      </c>
      <c r="C17">
        <v>1.5</v>
      </c>
      <c r="D17">
        <v>3.25</v>
      </c>
      <c r="E17">
        <v>4.5</v>
      </c>
      <c r="F17">
        <v>3.875</v>
      </c>
      <c r="G17" s="9">
        <f>SUM(الجدول1[[#This Row],[Final eval grade]],الجدول1[[#This Row],[HW1]])</f>
        <v>6.75</v>
      </c>
      <c r="H17">
        <v>12.5</v>
      </c>
      <c r="I17" s="9">
        <f>SUM(الجدول1[[#This Row],[Final lab of 20]],الجدول1[[#This Row],[Final grade of 10]])</f>
        <v>19.25</v>
      </c>
    </row>
    <row r="18" spans="1:9">
      <c r="A18" s="16"/>
      <c r="G18" s="9"/>
      <c r="I18" s="9"/>
    </row>
    <row r="19" spans="1:9">
      <c r="A19" s="17"/>
      <c r="G19" s="9"/>
      <c r="I19" s="9"/>
    </row>
  </sheetData>
  <pageMargins left="0.7" right="0.7" top="0.75" bottom="0.75" header="0.3" footer="0.3"/>
  <pageSetup paperSize="9" orientation="landscape" r:id="rId1"/>
  <headerFooter>
    <oddHeader>&amp;C&amp;"-,غامق"CS222 - 3I01 Lab Grades (HW-Eval-Final lab)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3105</vt:lpstr>
      <vt:lpstr>3I03</vt:lpstr>
      <vt:lpstr>3I01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Lujain</dc:creator>
  <cp:lastModifiedBy>user</cp:lastModifiedBy>
  <cp:lastPrinted>2013-11-17T13:24:00Z</cp:lastPrinted>
  <dcterms:created xsi:type="dcterms:W3CDTF">2013-11-15T09:59:37Z</dcterms:created>
  <dcterms:modified xsi:type="dcterms:W3CDTF">2013-12-24T10:12:14Z</dcterms:modified>
</cp:coreProperties>
</file>